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 codeName="{00000000-0000-0000-0000-000000000000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eeu.sharepoint.com/sites/Start-DSP/Shared Documents/General/4_ Work Packages/WP2 Research and Toolbox/2.8 Toolbox Editing/Edited Tools Files/3. ACEEU/"/>
    </mc:Choice>
  </mc:AlternateContent>
  <xr:revisionPtr revIDLastSave="19" documentId="8_{7B9A9C04-0DB7-436A-873A-8B62A8208685}" xr6:coauthVersionLast="47" xr6:coauthVersionMax="47" xr10:uidLastSave="{1BECDC4C-B1FB-4177-B4E1-51D316214E11}"/>
  <bookViews>
    <workbookView xWindow="0" yWindow="0" windowWidth="28800" windowHeight="11805" tabRatio="739" xr2:uid="{1648B64E-69A6-409B-BF20-44997FB869DA}"/>
  </bookViews>
  <sheets>
    <sheet name="Overview" sheetId="1" r:id="rId1"/>
    <sheet name="I(0)" sheetId="105" r:id="rId2"/>
    <sheet name="Setup" sheetId="3" r:id="rId3"/>
    <sheet name="I(1)" sheetId="116" r:id="rId4"/>
    <sheet name="I(2)" sheetId="117" r:id="rId5"/>
    <sheet name="I(3)" sheetId="118" r:id="rId6"/>
    <sheet name="I(4)" sheetId="119" r:id="rId7"/>
    <sheet name="I(5)" sheetId="120" r:id="rId8"/>
    <sheet name="I(6)" sheetId="121" r:id="rId9"/>
    <sheet name="I(7)" sheetId="122" r:id="rId10"/>
    <sheet name="I(8)" sheetId="123" r:id="rId11"/>
    <sheet name="I(9)" sheetId="124" r:id="rId12"/>
    <sheet name="I(10)" sheetId="125" r:id="rId13"/>
    <sheet name="I(11)" sheetId="126" r:id="rId14"/>
    <sheet name="I(12)" sheetId="127" r:id="rId15"/>
    <sheet name="I(13)" sheetId="128" r:id="rId16"/>
    <sheet name="I(14)" sheetId="129" r:id="rId17"/>
    <sheet name="I(15)" sheetId="130" r:id="rId18"/>
    <sheet name="I(16)" sheetId="131" r:id="rId19"/>
    <sheet name="I(17)" sheetId="132" r:id="rId20"/>
    <sheet name="I(18)" sheetId="133" r:id="rId21"/>
    <sheet name="I(19)" sheetId="134" r:id="rId22"/>
    <sheet name="I(20)" sheetId="135" r:id="rId23"/>
    <sheet name="I(21)" sheetId="136" r:id="rId24"/>
    <sheet name="I(22)" sheetId="137" r:id="rId25"/>
    <sheet name="I(23)" sheetId="138" r:id="rId26"/>
    <sheet name="I(24)" sheetId="139" r:id="rId27"/>
    <sheet name="I(25)" sheetId="140" r:id="rId28"/>
    <sheet name="I(26)" sheetId="141" r:id="rId29"/>
    <sheet name="I(27)" sheetId="142" r:id="rId30"/>
    <sheet name="I(28)" sheetId="143" r:id="rId31"/>
    <sheet name="I(29)" sheetId="144" r:id="rId32"/>
    <sheet name="I(30)" sheetId="145" r:id="rId33"/>
    <sheet name="I(31)" sheetId="146" r:id="rId34"/>
    <sheet name="I(32)" sheetId="147" r:id="rId35"/>
    <sheet name="I(33)" sheetId="148" r:id="rId36"/>
    <sheet name="I(34)" sheetId="149" r:id="rId37"/>
    <sheet name="I(35)" sheetId="150" r:id="rId38"/>
    <sheet name="I(36)" sheetId="151" r:id="rId39"/>
    <sheet name="I(37)" sheetId="152" r:id="rId4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152" l="1"/>
  <c r="G3" i="1" l="1"/>
  <c r="B41" i="1"/>
  <c r="B42" i="1"/>
  <c r="B31" i="1"/>
  <c r="B32" i="1"/>
  <c r="B33" i="1"/>
  <c r="B34" i="1"/>
  <c r="B35" i="1"/>
  <c r="B36" i="1"/>
  <c r="B37" i="1"/>
  <c r="B38" i="1"/>
  <c r="B39" i="1"/>
  <c r="B40" i="1"/>
  <c r="E37" i="152"/>
  <c r="D37" i="152"/>
  <c r="F36" i="152"/>
  <c r="A36" i="152"/>
  <c r="F35" i="152"/>
  <c r="A35" i="152"/>
  <c r="F34" i="152"/>
  <c r="A34" i="152"/>
  <c r="F33" i="152"/>
  <c r="A33" i="152"/>
  <c r="F32" i="152"/>
  <c r="A32" i="152"/>
  <c r="F31" i="152"/>
  <c r="A31" i="152"/>
  <c r="F30" i="152"/>
  <c r="A30" i="152"/>
  <c r="F29" i="152"/>
  <c r="A29" i="152"/>
  <c r="F28" i="152"/>
  <c r="A28" i="152"/>
  <c r="F27" i="152"/>
  <c r="A27" i="152"/>
  <c r="F26" i="152"/>
  <c r="A26" i="152"/>
  <c r="F25" i="152"/>
  <c r="A25" i="152"/>
  <c r="F24" i="152"/>
  <c r="A24" i="152"/>
  <c r="F23" i="152"/>
  <c r="A23" i="152"/>
  <c r="F22" i="152"/>
  <c r="F19" i="152"/>
  <c r="E37" i="151"/>
  <c r="D37" i="151"/>
  <c r="F36" i="151"/>
  <c r="A36" i="151"/>
  <c r="F35" i="151"/>
  <c r="A35" i="151"/>
  <c r="F34" i="151"/>
  <c r="A34" i="151"/>
  <c r="F33" i="151"/>
  <c r="A33" i="151"/>
  <c r="F32" i="151"/>
  <c r="A32" i="151"/>
  <c r="F31" i="151"/>
  <c r="A31" i="151"/>
  <c r="F30" i="151"/>
  <c r="A30" i="151"/>
  <c r="F29" i="151"/>
  <c r="A29" i="151"/>
  <c r="F28" i="151"/>
  <c r="A28" i="151"/>
  <c r="F27" i="151"/>
  <c r="A27" i="151"/>
  <c r="F26" i="151"/>
  <c r="A26" i="151"/>
  <c r="F25" i="151"/>
  <c r="A25" i="151"/>
  <c r="F24" i="151"/>
  <c r="A24" i="151"/>
  <c r="F23" i="151"/>
  <c r="A23" i="151"/>
  <c r="F22" i="151"/>
  <c r="A22" i="151"/>
  <c r="F19" i="151"/>
  <c r="E37" i="150"/>
  <c r="D37" i="150"/>
  <c r="F37" i="150" s="1"/>
  <c r="F36" i="150"/>
  <c r="A36" i="150"/>
  <c r="F35" i="150"/>
  <c r="A35" i="150"/>
  <c r="F34" i="150"/>
  <c r="A34" i="150"/>
  <c r="F33" i="150"/>
  <c r="A33" i="150"/>
  <c r="F32" i="150"/>
  <c r="A32" i="150"/>
  <c r="F31" i="150"/>
  <c r="A31" i="150"/>
  <c r="F30" i="150"/>
  <c r="A30" i="150"/>
  <c r="F29" i="150"/>
  <c r="A29" i="150"/>
  <c r="F28" i="150"/>
  <c r="A28" i="150"/>
  <c r="F27" i="150"/>
  <c r="A27" i="150"/>
  <c r="F26" i="150"/>
  <c r="A26" i="150"/>
  <c r="F25" i="150"/>
  <c r="A25" i="150"/>
  <c r="F24" i="150"/>
  <c r="A24" i="150"/>
  <c r="F23" i="150"/>
  <c r="A23" i="150"/>
  <c r="F22" i="150"/>
  <c r="A22" i="150"/>
  <c r="F19" i="150"/>
  <c r="E37" i="149"/>
  <c r="D37" i="149"/>
  <c r="F36" i="149"/>
  <c r="A36" i="149"/>
  <c r="F35" i="149"/>
  <c r="A35" i="149"/>
  <c r="F34" i="149"/>
  <c r="A34" i="149"/>
  <c r="F33" i="149"/>
  <c r="A33" i="149"/>
  <c r="F32" i="149"/>
  <c r="A32" i="149"/>
  <c r="F31" i="149"/>
  <c r="A31" i="149"/>
  <c r="F30" i="149"/>
  <c r="A30" i="149"/>
  <c r="F29" i="149"/>
  <c r="A29" i="149"/>
  <c r="F28" i="149"/>
  <c r="A28" i="149"/>
  <c r="F27" i="149"/>
  <c r="A27" i="149"/>
  <c r="F26" i="149"/>
  <c r="A26" i="149"/>
  <c r="F25" i="149"/>
  <c r="A25" i="149"/>
  <c r="F24" i="149"/>
  <c r="A24" i="149"/>
  <c r="F23" i="149"/>
  <c r="A23" i="149"/>
  <c r="F22" i="149"/>
  <c r="A22" i="149"/>
  <c r="F19" i="149"/>
  <c r="E37" i="148"/>
  <c r="D37" i="148"/>
  <c r="F36" i="148"/>
  <c r="A36" i="148"/>
  <c r="F35" i="148"/>
  <c r="A35" i="148"/>
  <c r="F34" i="148"/>
  <c r="A34" i="148"/>
  <c r="F33" i="148"/>
  <c r="A33" i="148"/>
  <c r="F32" i="148"/>
  <c r="A32" i="148"/>
  <c r="F31" i="148"/>
  <c r="A31" i="148"/>
  <c r="F30" i="148"/>
  <c r="A30" i="148"/>
  <c r="F29" i="148"/>
  <c r="A29" i="148"/>
  <c r="F28" i="148"/>
  <c r="A28" i="148"/>
  <c r="F27" i="148"/>
  <c r="A27" i="148"/>
  <c r="F26" i="148"/>
  <c r="A26" i="148"/>
  <c r="F25" i="148"/>
  <c r="A25" i="148"/>
  <c r="F24" i="148"/>
  <c r="A24" i="148"/>
  <c r="F23" i="148"/>
  <c r="A23" i="148"/>
  <c r="F22" i="148"/>
  <c r="A22" i="148"/>
  <c r="F19" i="148"/>
  <c r="E37" i="147"/>
  <c r="D37" i="147"/>
  <c r="F36" i="147"/>
  <c r="A36" i="147"/>
  <c r="F35" i="147"/>
  <c r="A35" i="147"/>
  <c r="F34" i="147"/>
  <c r="A34" i="147"/>
  <c r="F33" i="147"/>
  <c r="A33" i="147"/>
  <c r="F32" i="147"/>
  <c r="A32" i="147"/>
  <c r="F31" i="147"/>
  <c r="A31" i="147"/>
  <c r="F30" i="147"/>
  <c r="A30" i="147"/>
  <c r="F29" i="147"/>
  <c r="A29" i="147"/>
  <c r="F28" i="147"/>
  <c r="A28" i="147"/>
  <c r="F27" i="147"/>
  <c r="A27" i="147"/>
  <c r="F26" i="147"/>
  <c r="A26" i="147"/>
  <c r="F25" i="147"/>
  <c r="A25" i="147"/>
  <c r="F24" i="147"/>
  <c r="A24" i="147"/>
  <c r="F23" i="147"/>
  <c r="A23" i="147"/>
  <c r="F22" i="147"/>
  <c r="A22" i="147"/>
  <c r="F19" i="147"/>
  <c r="E37" i="146"/>
  <c r="D37" i="146"/>
  <c r="F36" i="146"/>
  <c r="A36" i="146"/>
  <c r="F35" i="146"/>
  <c r="A35" i="146"/>
  <c r="F34" i="146"/>
  <c r="A34" i="146"/>
  <c r="F33" i="146"/>
  <c r="A33" i="146"/>
  <c r="F32" i="146"/>
  <c r="A32" i="146"/>
  <c r="F31" i="146"/>
  <c r="A31" i="146"/>
  <c r="F30" i="146"/>
  <c r="A30" i="146"/>
  <c r="F29" i="146"/>
  <c r="A29" i="146"/>
  <c r="F28" i="146"/>
  <c r="A28" i="146"/>
  <c r="F27" i="146"/>
  <c r="A27" i="146"/>
  <c r="F26" i="146"/>
  <c r="A26" i="146"/>
  <c r="F25" i="146"/>
  <c r="A25" i="146"/>
  <c r="F24" i="146"/>
  <c r="A24" i="146"/>
  <c r="F23" i="146"/>
  <c r="A23" i="146"/>
  <c r="F22" i="146"/>
  <c r="A22" i="146"/>
  <c r="F19" i="146"/>
  <c r="E37" i="145"/>
  <c r="D37" i="145"/>
  <c r="F36" i="145"/>
  <c r="A36" i="145"/>
  <c r="F35" i="145"/>
  <c r="A35" i="145"/>
  <c r="F34" i="145"/>
  <c r="A34" i="145"/>
  <c r="F33" i="145"/>
  <c r="A33" i="145"/>
  <c r="F32" i="145"/>
  <c r="A32" i="145"/>
  <c r="F31" i="145"/>
  <c r="A31" i="145"/>
  <c r="F30" i="145"/>
  <c r="A30" i="145"/>
  <c r="F29" i="145"/>
  <c r="A29" i="145"/>
  <c r="F28" i="145"/>
  <c r="A28" i="145"/>
  <c r="F27" i="145"/>
  <c r="A27" i="145"/>
  <c r="F26" i="145"/>
  <c r="A26" i="145"/>
  <c r="F25" i="145"/>
  <c r="A25" i="145"/>
  <c r="F24" i="145"/>
  <c r="A24" i="145"/>
  <c r="F23" i="145"/>
  <c r="A23" i="145"/>
  <c r="F22" i="145"/>
  <c r="A22" i="145"/>
  <c r="F19" i="145"/>
  <c r="E37" i="144"/>
  <c r="D37" i="144"/>
  <c r="F36" i="144"/>
  <c r="A36" i="144"/>
  <c r="F35" i="144"/>
  <c r="A35" i="144"/>
  <c r="F34" i="144"/>
  <c r="A34" i="144"/>
  <c r="F33" i="144"/>
  <c r="A33" i="144"/>
  <c r="F32" i="144"/>
  <c r="A32" i="144"/>
  <c r="F31" i="144"/>
  <c r="A31" i="144"/>
  <c r="F30" i="144"/>
  <c r="A30" i="144"/>
  <c r="F29" i="144"/>
  <c r="A29" i="144"/>
  <c r="F28" i="144"/>
  <c r="A28" i="144"/>
  <c r="F27" i="144"/>
  <c r="A27" i="144"/>
  <c r="F26" i="144"/>
  <c r="A26" i="144"/>
  <c r="F25" i="144"/>
  <c r="A25" i="144"/>
  <c r="F24" i="144"/>
  <c r="A24" i="144"/>
  <c r="F23" i="144"/>
  <c r="A23" i="144"/>
  <c r="F22" i="144"/>
  <c r="A22" i="144"/>
  <c r="F19" i="144"/>
  <c r="E37" i="143"/>
  <c r="D37" i="143"/>
  <c r="F36" i="143"/>
  <c r="A36" i="143"/>
  <c r="F35" i="143"/>
  <c r="A35" i="143"/>
  <c r="F34" i="143"/>
  <c r="A34" i="143"/>
  <c r="F33" i="143"/>
  <c r="A33" i="143"/>
  <c r="F32" i="143"/>
  <c r="A32" i="143"/>
  <c r="F31" i="143"/>
  <c r="A31" i="143"/>
  <c r="F30" i="143"/>
  <c r="A30" i="143"/>
  <c r="F29" i="143"/>
  <c r="A29" i="143"/>
  <c r="F28" i="143"/>
  <c r="A28" i="143"/>
  <c r="F27" i="143"/>
  <c r="A27" i="143"/>
  <c r="F26" i="143"/>
  <c r="A26" i="143"/>
  <c r="F25" i="143"/>
  <c r="A25" i="143"/>
  <c r="F24" i="143"/>
  <c r="A24" i="143"/>
  <c r="F23" i="143"/>
  <c r="A23" i="143"/>
  <c r="F22" i="143"/>
  <c r="A22" i="143"/>
  <c r="F19" i="143"/>
  <c r="E37" i="142"/>
  <c r="D37" i="142"/>
  <c r="F36" i="142"/>
  <c r="A36" i="142"/>
  <c r="F35" i="142"/>
  <c r="A35" i="142"/>
  <c r="F34" i="142"/>
  <c r="A34" i="142"/>
  <c r="F33" i="142"/>
  <c r="A33" i="142"/>
  <c r="F32" i="142"/>
  <c r="A32" i="142"/>
  <c r="F31" i="142"/>
  <c r="A31" i="142"/>
  <c r="F30" i="142"/>
  <c r="A30" i="142"/>
  <c r="F29" i="142"/>
  <c r="A29" i="142"/>
  <c r="F28" i="142"/>
  <c r="A28" i="142"/>
  <c r="F27" i="142"/>
  <c r="A27" i="142"/>
  <c r="F26" i="142"/>
  <c r="A26" i="142"/>
  <c r="F25" i="142"/>
  <c r="A25" i="142"/>
  <c r="F24" i="142"/>
  <c r="A24" i="142"/>
  <c r="F23" i="142"/>
  <c r="A23" i="142"/>
  <c r="F22" i="142"/>
  <c r="A22" i="142"/>
  <c r="F19" i="142"/>
  <c r="E37" i="141"/>
  <c r="D37" i="141"/>
  <c r="F36" i="141"/>
  <c r="A36" i="141"/>
  <c r="F35" i="141"/>
  <c r="A35" i="141"/>
  <c r="F34" i="141"/>
  <c r="A34" i="141"/>
  <c r="F33" i="141"/>
  <c r="A33" i="141"/>
  <c r="F32" i="141"/>
  <c r="A32" i="141"/>
  <c r="F31" i="141"/>
  <c r="A31" i="141"/>
  <c r="F30" i="141"/>
  <c r="A30" i="141"/>
  <c r="F29" i="141"/>
  <c r="A29" i="141"/>
  <c r="F28" i="141"/>
  <c r="A28" i="141"/>
  <c r="F27" i="141"/>
  <c r="A27" i="141"/>
  <c r="F26" i="141"/>
  <c r="A26" i="141"/>
  <c r="F25" i="141"/>
  <c r="A25" i="141"/>
  <c r="F24" i="141"/>
  <c r="A24" i="141"/>
  <c r="F23" i="141"/>
  <c r="A23" i="141"/>
  <c r="F22" i="141"/>
  <c r="A22" i="141"/>
  <c r="F19" i="141"/>
  <c r="E37" i="140"/>
  <c r="D37" i="140"/>
  <c r="F36" i="140"/>
  <c r="A36" i="140"/>
  <c r="F35" i="140"/>
  <c r="A35" i="140"/>
  <c r="F34" i="140"/>
  <c r="A34" i="140"/>
  <c r="F33" i="140"/>
  <c r="A33" i="140"/>
  <c r="F32" i="140"/>
  <c r="A32" i="140"/>
  <c r="F31" i="140"/>
  <c r="A31" i="140"/>
  <c r="F30" i="140"/>
  <c r="A30" i="140"/>
  <c r="F29" i="140"/>
  <c r="A29" i="140"/>
  <c r="F28" i="140"/>
  <c r="A28" i="140"/>
  <c r="F27" i="140"/>
  <c r="A27" i="140"/>
  <c r="F26" i="140"/>
  <c r="A26" i="140"/>
  <c r="F25" i="140"/>
  <c r="A25" i="140"/>
  <c r="F24" i="140"/>
  <c r="A24" i="140"/>
  <c r="F23" i="140"/>
  <c r="A23" i="140"/>
  <c r="F22" i="140"/>
  <c r="A22" i="140"/>
  <c r="F19" i="140"/>
  <c r="E37" i="139"/>
  <c r="D37" i="139"/>
  <c r="F36" i="139"/>
  <c r="A36" i="139"/>
  <c r="F35" i="139"/>
  <c r="A35" i="139"/>
  <c r="F34" i="139"/>
  <c r="A34" i="139"/>
  <c r="F33" i="139"/>
  <c r="A33" i="139"/>
  <c r="F32" i="139"/>
  <c r="A32" i="139"/>
  <c r="F31" i="139"/>
  <c r="A31" i="139"/>
  <c r="F30" i="139"/>
  <c r="A30" i="139"/>
  <c r="F29" i="139"/>
  <c r="A29" i="139"/>
  <c r="F28" i="139"/>
  <c r="A28" i="139"/>
  <c r="F27" i="139"/>
  <c r="A27" i="139"/>
  <c r="F26" i="139"/>
  <c r="A26" i="139"/>
  <c r="F25" i="139"/>
  <c r="A25" i="139"/>
  <c r="F24" i="139"/>
  <c r="A24" i="139"/>
  <c r="F23" i="139"/>
  <c r="A23" i="139"/>
  <c r="F22" i="139"/>
  <c r="A22" i="139"/>
  <c r="F19" i="139"/>
  <c r="E37" i="138"/>
  <c r="D37" i="138"/>
  <c r="F36" i="138"/>
  <c r="A36" i="138"/>
  <c r="F35" i="138"/>
  <c r="A35" i="138"/>
  <c r="F34" i="138"/>
  <c r="A34" i="138"/>
  <c r="F33" i="138"/>
  <c r="A33" i="138"/>
  <c r="F32" i="138"/>
  <c r="A32" i="138"/>
  <c r="F31" i="138"/>
  <c r="A31" i="138"/>
  <c r="F30" i="138"/>
  <c r="A30" i="138"/>
  <c r="F29" i="138"/>
  <c r="A29" i="138"/>
  <c r="F28" i="138"/>
  <c r="A28" i="138"/>
  <c r="F27" i="138"/>
  <c r="A27" i="138"/>
  <c r="F26" i="138"/>
  <c r="A26" i="138"/>
  <c r="F25" i="138"/>
  <c r="A25" i="138"/>
  <c r="F24" i="138"/>
  <c r="A24" i="138"/>
  <c r="F23" i="138"/>
  <c r="A23" i="138"/>
  <c r="F22" i="138"/>
  <c r="A22" i="138"/>
  <c r="F19" i="138"/>
  <c r="E37" i="137"/>
  <c r="D37" i="137"/>
  <c r="F36" i="137"/>
  <c r="A36" i="137"/>
  <c r="F35" i="137"/>
  <c r="A35" i="137"/>
  <c r="F34" i="137"/>
  <c r="A34" i="137"/>
  <c r="F33" i="137"/>
  <c r="A33" i="137"/>
  <c r="F32" i="137"/>
  <c r="A32" i="137"/>
  <c r="F31" i="137"/>
  <c r="A31" i="137"/>
  <c r="F30" i="137"/>
  <c r="A30" i="137"/>
  <c r="F29" i="137"/>
  <c r="A29" i="137"/>
  <c r="F28" i="137"/>
  <c r="A28" i="137"/>
  <c r="F27" i="137"/>
  <c r="A27" i="137"/>
  <c r="F26" i="137"/>
  <c r="A26" i="137"/>
  <c r="F25" i="137"/>
  <c r="A25" i="137"/>
  <c r="F24" i="137"/>
  <c r="A24" i="137"/>
  <c r="F23" i="137"/>
  <c r="A23" i="137"/>
  <c r="F22" i="137"/>
  <c r="A22" i="137"/>
  <c r="F19" i="137"/>
  <c r="E37" i="136"/>
  <c r="D37" i="136"/>
  <c r="F36" i="136"/>
  <c r="A36" i="136"/>
  <c r="F35" i="136"/>
  <c r="A35" i="136"/>
  <c r="F34" i="136"/>
  <c r="A34" i="136"/>
  <c r="F33" i="136"/>
  <c r="A33" i="136"/>
  <c r="F32" i="136"/>
  <c r="A32" i="136"/>
  <c r="F31" i="136"/>
  <c r="A31" i="136"/>
  <c r="F30" i="136"/>
  <c r="A30" i="136"/>
  <c r="F29" i="136"/>
  <c r="A29" i="136"/>
  <c r="F28" i="136"/>
  <c r="A28" i="136"/>
  <c r="F27" i="136"/>
  <c r="A27" i="136"/>
  <c r="F26" i="136"/>
  <c r="A26" i="136"/>
  <c r="F25" i="136"/>
  <c r="A25" i="136"/>
  <c r="F24" i="136"/>
  <c r="A24" i="136"/>
  <c r="F23" i="136"/>
  <c r="A23" i="136"/>
  <c r="F22" i="136"/>
  <c r="A22" i="136"/>
  <c r="F19" i="136"/>
  <c r="E37" i="135"/>
  <c r="D37" i="135"/>
  <c r="F36" i="135"/>
  <c r="A36" i="135"/>
  <c r="F35" i="135"/>
  <c r="A35" i="135"/>
  <c r="F34" i="135"/>
  <c r="A34" i="135"/>
  <c r="F33" i="135"/>
  <c r="A33" i="135"/>
  <c r="F32" i="135"/>
  <c r="A32" i="135"/>
  <c r="F31" i="135"/>
  <c r="A31" i="135"/>
  <c r="F30" i="135"/>
  <c r="A30" i="135"/>
  <c r="F29" i="135"/>
  <c r="A29" i="135"/>
  <c r="F28" i="135"/>
  <c r="A28" i="135"/>
  <c r="F27" i="135"/>
  <c r="A27" i="135"/>
  <c r="F26" i="135"/>
  <c r="A26" i="135"/>
  <c r="F25" i="135"/>
  <c r="A25" i="135"/>
  <c r="F24" i="135"/>
  <c r="A24" i="135"/>
  <c r="F23" i="135"/>
  <c r="A23" i="135"/>
  <c r="F22" i="135"/>
  <c r="A22" i="135"/>
  <c r="F19" i="135"/>
  <c r="E37" i="134"/>
  <c r="D37" i="134"/>
  <c r="F36" i="134"/>
  <c r="A36" i="134"/>
  <c r="F35" i="134"/>
  <c r="A35" i="134"/>
  <c r="F34" i="134"/>
  <c r="A34" i="134"/>
  <c r="F33" i="134"/>
  <c r="A33" i="134"/>
  <c r="F32" i="134"/>
  <c r="A32" i="134"/>
  <c r="F31" i="134"/>
  <c r="A31" i="134"/>
  <c r="F30" i="134"/>
  <c r="A30" i="134"/>
  <c r="F29" i="134"/>
  <c r="A29" i="134"/>
  <c r="F28" i="134"/>
  <c r="A28" i="134"/>
  <c r="F27" i="134"/>
  <c r="A27" i="134"/>
  <c r="F26" i="134"/>
  <c r="A26" i="134"/>
  <c r="F25" i="134"/>
  <c r="A25" i="134"/>
  <c r="F24" i="134"/>
  <c r="A24" i="134"/>
  <c r="F23" i="134"/>
  <c r="A23" i="134"/>
  <c r="F22" i="134"/>
  <c r="A22" i="134"/>
  <c r="F19" i="134"/>
  <c r="E37" i="133"/>
  <c r="D37" i="133"/>
  <c r="F36" i="133"/>
  <c r="A36" i="133"/>
  <c r="F35" i="133"/>
  <c r="A35" i="133"/>
  <c r="F34" i="133"/>
  <c r="A34" i="133"/>
  <c r="F33" i="133"/>
  <c r="A33" i="133"/>
  <c r="F32" i="133"/>
  <c r="A32" i="133"/>
  <c r="F31" i="133"/>
  <c r="A31" i="133"/>
  <c r="F30" i="133"/>
  <c r="A30" i="133"/>
  <c r="F29" i="133"/>
  <c r="A29" i="133"/>
  <c r="F28" i="133"/>
  <c r="A28" i="133"/>
  <c r="F27" i="133"/>
  <c r="A27" i="133"/>
  <c r="F26" i="133"/>
  <c r="A26" i="133"/>
  <c r="F25" i="133"/>
  <c r="A25" i="133"/>
  <c r="F24" i="133"/>
  <c r="A24" i="133"/>
  <c r="F23" i="133"/>
  <c r="A23" i="133"/>
  <c r="F22" i="133"/>
  <c r="A22" i="133"/>
  <c r="F19" i="133"/>
  <c r="E37" i="132"/>
  <c r="D37" i="132"/>
  <c r="F36" i="132"/>
  <c r="A36" i="132"/>
  <c r="F35" i="132"/>
  <c r="A35" i="132"/>
  <c r="F34" i="132"/>
  <c r="A34" i="132"/>
  <c r="F33" i="132"/>
  <c r="A33" i="132"/>
  <c r="F32" i="132"/>
  <c r="A32" i="132"/>
  <c r="F31" i="132"/>
  <c r="A31" i="132"/>
  <c r="F30" i="132"/>
  <c r="A30" i="132"/>
  <c r="F29" i="132"/>
  <c r="A29" i="132"/>
  <c r="F28" i="132"/>
  <c r="A28" i="132"/>
  <c r="F27" i="132"/>
  <c r="A27" i="132"/>
  <c r="F26" i="132"/>
  <c r="A26" i="132"/>
  <c r="F25" i="132"/>
  <c r="A25" i="132"/>
  <c r="F24" i="132"/>
  <c r="A24" i="132"/>
  <c r="F23" i="132"/>
  <c r="A23" i="132"/>
  <c r="F22" i="132"/>
  <c r="A22" i="132"/>
  <c r="F19" i="132"/>
  <c r="E37" i="131"/>
  <c r="D37" i="131"/>
  <c r="F36" i="131"/>
  <c r="A36" i="131"/>
  <c r="F35" i="131"/>
  <c r="A35" i="131"/>
  <c r="F34" i="131"/>
  <c r="A34" i="131"/>
  <c r="F33" i="131"/>
  <c r="A33" i="131"/>
  <c r="F32" i="131"/>
  <c r="A32" i="131"/>
  <c r="F31" i="131"/>
  <c r="A31" i="131"/>
  <c r="F30" i="131"/>
  <c r="A30" i="131"/>
  <c r="F29" i="131"/>
  <c r="A29" i="131"/>
  <c r="F28" i="131"/>
  <c r="A28" i="131"/>
  <c r="F27" i="131"/>
  <c r="A27" i="131"/>
  <c r="F26" i="131"/>
  <c r="A26" i="131"/>
  <c r="F25" i="131"/>
  <c r="A25" i="131"/>
  <c r="F24" i="131"/>
  <c r="A24" i="131"/>
  <c r="F23" i="131"/>
  <c r="A23" i="131"/>
  <c r="F22" i="131"/>
  <c r="A22" i="131"/>
  <c r="F19" i="131"/>
  <c r="E37" i="130"/>
  <c r="D37" i="130"/>
  <c r="F36" i="130"/>
  <c r="A36" i="130"/>
  <c r="F35" i="130"/>
  <c r="A35" i="130"/>
  <c r="F34" i="130"/>
  <c r="A34" i="130"/>
  <c r="F33" i="130"/>
  <c r="A33" i="130"/>
  <c r="F32" i="130"/>
  <c r="A32" i="130"/>
  <c r="F31" i="130"/>
  <c r="A31" i="130"/>
  <c r="F30" i="130"/>
  <c r="A30" i="130"/>
  <c r="F29" i="130"/>
  <c r="A29" i="130"/>
  <c r="F28" i="130"/>
  <c r="A28" i="130"/>
  <c r="F27" i="130"/>
  <c r="A27" i="130"/>
  <c r="F26" i="130"/>
  <c r="A26" i="130"/>
  <c r="F25" i="130"/>
  <c r="A25" i="130"/>
  <c r="F24" i="130"/>
  <c r="A24" i="130"/>
  <c r="F23" i="130"/>
  <c r="A23" i="130"/>
  <c r="F22" i="130"/>
  <c r="A22" i="130"/>
  <c r="F19" i="130"/>
  <c r="E37" i="129"/>
  <c r="D37" i="129"/>
  <c r="F36" i="129"/>
  <c r="A36" i="129"/>
  <c r="F35" i="129"/>
  <c r="A35" i="129"/>
  <c r="F34" i="129"/>
  <c r="A34" i="129"/>
  <c r="F33" i="129"/>
  <c r="A33" i="129"/>
  <c r="F32" i="129"/>
  <c r="A32" i="129"/>
  <c r="F31" i="129"/>
  <c r="A31" i="129"/>
  <c r="F30" i="129"/>
  <c r="A30" i="129"/>
  <c r="F29" i="129"/>
  <c r="A29" i="129"/>
  <c r="F28" i="129"/>
  <c r="A28" i="129"/>
  <c r="F27" i="129"/>
  <c r="A27" i="129"/>
  <c r="F26" i="129"/>
  <c r="A26" i="129"/>
  <c r="F25" i="129"/>
  <c r="A25" i="129"/>
  <c r="F24" i="129"/>
  <c r="A24" i="129"/>
  <c r="F23" i="129"/>
  <c r="A23" i="129"/>
  <c r="F22" i="129"/>
  <c r="A22" i="129"/>
  <c r="F19" i="129"/>
  <c r="E37" i="128"/>
  <c r="D37" i="128"/>
  <c r="F36" i="128"/>
  <c r="A36" i="128"/>
  <c r="F35" i="128"/>
  <c r="A35" i="128"/>
  <c r="F34" i="128"/>
  <c r="A34" i="128"/>
  <c r="F33" i="128"/>
  <c r="A33" i="128"/>
  <c r="F32" i="128"/>
  <c r="A32" i="128"/>
  <c r="F31" i="128"/>
  <c r="A31" i="128"/>
  <c r="F30" i="128"/>
  <c r="A30" i="128"/>
  <c r="F29" i="128"/>
  <c r="A29" i="128"/>
  <c r="F28" i="128"/>
  <c r="A28" i="128"/>
  <c r="F27" i="128"/>
  <c r="A27" i="128"/>
  <c r="F26" i="128"/>
  <c r="A26" i="128"/>
  <c r="F25" i="128"/>
  <c r="A25" i="128"/>
  <c r="F24" i="128"/>
  <c r="A24" i="128"/>
  <c r="F23" i="128"/>
  <c r="A23" i="128"/>
  <c r="F22" i="128"/>
  <c r="A22" i="128"/>
  <c r="F19" i="128"/>
  <c r="E37" i="127"/>
  <c r="D37" i="127"/>
  <c r="F36" i="127"/>
  <c r="A36" i="127"/>
  <c r="F35" i="127"/>
  <c r="A35" i="127"/>
  <c r="F34" i="127"/>
  <c r="A34" i="127"/>
  <c r="F33" i="127"/>
  <c r="A33" i="127"/>
  <c r="F32" i="127"/>
  <c r="A32" i="127"/>
  <c r="F31" i="127"/>
  <c r="A31" i="127"/>
  <c r="F30" i="127"/>
  <c r="A30" i="127"/>
  <c r="F29" i="127"/>
  <c r="A29" i="127"/>
  <c r="F28" i="127"/>
  <c r="A28" i="127"/>
  <c r="F27" i="127"/>
  <c r="A27" i="127"/>
  <c r="F26" i="127"/>
  <c r="A26" i="127"/>
  <c r="F25" i="127"/>
  <c r="A25" i="127"/>
  <c r="F24" i="127"/>
  <c r="A24" i="127"/>
  <c r="F23" i="127"/>
  <c r="A23" i="127"/>
  <c r="F22" i="127"/>
  <c r="A22" i="127"/>
  <c r="F19" i="127"/>
  <c r="E37" i="126"/>
  <c r="D37" i="126"/>
  <c r="F36" i="126"/>
  <c r="A36" i="126"/>
  <c r="F35" i="126"/>
  <c r="A35" i="126"/>
  <c r="F34" i="126"/>
  <c r="A34" i="126"/>
  <c r="F33" i="126"/>
  <c r="A33" i="126"/>
  <c r="F32" i="126"/>
  <c r="A32" i="126"/>
  <c r="F31" i="126"/>
  <c r="A31" i="126"/>
  <c r="F30" i="126"/>
  <c r="A30" i="126"/>
  <c r="F29" i="126"/>
  <c r="A29" i="126"/>
  <c r="F28" i="126"/>
  <c r="A28" i="126"/>
  <c r="F27" i="126"/>
  <c r="A27" i="126"/>
  <c r="F26" i="126"/>
  <c r="A26" i="126"/>
  <c r="F25" i="126"/>
  <c r="A25" i="126"/>
  <c r="F24" i="126"/>
  <c r="A24" i="126"/>
  <c r="F23" i="126"/>
  <c r="A23" i="126"/>
  <c r="F22" i="126"/>
  <c r="A22" i="126"/>
  <c r="F19" i="126"/>
  <c r="E37" i="125"/>
  <c r="D37" i="125"/>
  <c r="F36" i="125"/>
  <c r="A36" i="125"/>
  <c r="F35" i="125"/>
  <c r="A35" i="125"/>
  <c r="F34" i="125"/>
  <c r="A34" i="125"/>
  <c r="F33" i="125"/>
  <c r="A33" i="125"/>
  <c r="F32" i="125"/>
  <c r="A32" i="125"/>
  <c r="F31" i="125"/>
  <c r="A31" i="125"/>
  <c r="F30" i="125"/>
  <c r="A30" i="125"/>
  <c r="F29" i="125"/>
  <c r="A29" i="125"/>
  <c r="F28" i="125"/>
  <c r="A28" i="125"/>
  <c r="F27" i="125"/>
  <c r="A27" i="125"/>
  <c r="F26" i="125"/>
  <c r="A26" i="125"/>
  <c r="F25" i="125"/>
  <c r="A25" i="125"/>
  <c r="F24" i="125"/>
  <c r="A24" i="125"/>
  <c r="F23" i="125"/>
  <c r="A23" i="125"/>
  <c r="F22" i="125"/>
  <c r="A22" i="125"/>
  <c r="F19" i="125"/>
  <c r="E37" i="124"/>
  <c r="D37" i="124"/>
  <c r="F36" i="124"/>
  <c r="A36" i="124"/>
  <c r="F35" i="124"/>
  <c r="A35" i="124"/>
  <c r="F34" i="124"/>
  <c r="A34" i="124"/>
  <c r="F33" i="124"/>
  <c r="A33" i="124"/>
  <c r="F32" i="124"/>
  <c r="A32" i="124"/>
  <c r="F31" i="124"/>
  <c r="A31" i="124"/>
  <c r="F30" i="124"/>
  <c r="A30" i="124"/>
  <c r="F29" i="124"/>
  <c r="A29" i="124"/>
  <c r="F28" i="124"/>
  <c r="A28" i="124"/>
  <c r="F27" i="124"/>
  <c r="A27" i="124"/>
  <c r="F26" i="124"/>
  <c r="A26" i="124"/>
  <c r="F25" i="124"/>
  <c r="A25" i="124"/>
  <c r="F24" i="124"/>
  <c r="A24" i="124"/>
  <c r="F23" i="124"/>
  <c r="A23" i="124"/>
  <c r="F22" i="124"/>
  <c r="A22" i="124"/>
  <c r="F19" i="124"/>
  <c r="E37" i="123"/>
  <c r="D37" i="123"/>
  <c r="F36" i="123"/>
  <c r="A36" i="123"/>
  <c r="F35" i="123"/>
  <c r="A35" i="123"/>
  <c r="F34" i="123"/>
  <c r="A34" i="123"/>
  <c r="F33" i="123"/>
  <c r="A33" i="123"/>
  <c r="F32" i="123"/>
  <c r="A32" i="123"/>
  <c r="F31" i="123"/>
  <c r="A31" i="123"/>
  <c r="F30" i="123"/>
  <c r="A30" i="123"/>
  <c r="F29" i="123"/>
  <c r="A29" i="123"/>
  <c r="F28" i="123"/>
  <c r="A28" i="123"/>
  <c r="F27" i="123"/>
  <c r="A27" i="123"/>
  <c r="F26" i="123"/>
  <c r="A26" i="123"/>
  <c r="F25" i="123"/>
  <c r="A25" i="123"/>
  <c r="F24" i="123"/>
  <c r="A24" i="123"/>
  <c r="F23" i="123"/>
  <c r="A23" i="123"/>
  <c r="F22" i="123"/>
  <c r="A22" i="123"/>
  <c r="F19" i="123"/>
  <c r="E37" i="122"/>
  <c r="D37" i="122"/>
  <c r="F36" i="122"/>
  <c r="A36" i="122"/>
  <c r="F35" i="122"/>
  <c r="A35" i="122"/>
  <c r="F34" i="122"/>
  <c r="A34" i="122"/>
  <c r="F33" i="122"/>
  <c r="A33" i="122"/>
  <c r="F32" i="122"/>
  <c r="A32" i="122"/>
  <c r="F31" i="122"/>
  <c r="A31" i="122"/>
  <c r="F30" i="122"/>
  <c r="A30" i="122"/>
  <c r="F29" i="122"/>
  <c r="A29" i="122"/>
  <c r="F28" i="122"/>
  <c r="A28" i="122"/>
  <c r="F27" i="122"/>
  <c r="A27" i="122"/>
  <c r="F26" i="122"/>
  <c r="A26" i="122"/>
  <c r="F25" i="122"/>
  <c r="A25" i="122"/>
  <c r="F24" i="122"/>
  <c r="A24" i="122"/>
  <c r="F23" i="122"/>
  <c r="A23" i="122"/>
  <c r="F22" i="122"/>
  <c r="A22" i="122"/>
  <c r="F19" i="122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E37" i="121"/>
  <c r="D37" i="121"/>
  <c r="F36" i="121"/>
  <c r="A36" i="121"/>
  <c r="F35" i="121"/>
  <c r="A35" i="121"/>
  <c r="F34" i="121"/>
  <c r="A34" i="121"/>
  <c r="F33" i="121"/>
  <c r="A33" i="121"/>
  <c r="F32" i="121"/>
  <c r="A32" i="121"/>
  <c r="F31" i="121"/>
  <c r="A31" i="121"/>
  <c r="F30" i="121"/>
  <c r="A30" i="121"/>
  <c r="F29" i="121"/>
  <c r="A29" i="121"/>
  <c r="F28" i="121"/>
  <c r="A28" i="121"/>
  <c r="F27" i="121"/>
  <c r="A27" i="121"/>
  <c r="F26" i="121"/>
  <c r="A26" i="121"/>
  <c r="F25" i="121"/>
  <c r="A25" i="121"/>
  <c r="F24" i="121"/>
  <c r="A24" i="121"/>
  <c r="F23" i="121"/>
  <c r="A23" i="121"/>
  <c r="F22" i="121"/>
  <c r="A22" i="121"/>
  <c r="F19" i="121"/>
  <c r="E37" i="120"/>
  <c r="D37" i="120"/>
  <c r="F36" i="120"/>
  <c r="A36" i="120"/>
  <c r="F35" i="120"/>
  <c r="A35" i="120"/>
  <c r="F34" i="120"/>
  <c r="A34" i="120"/>
  <c r="F33" i="120"/>
  <c r="A33" i="120"/>
  <c r="F32" i="120"/>
  <c r="A32" i="120"/>
  <c r="F31" i="120"/>
  <c r="A31" i="120"/>
  <c r="F30" i="120"/>
  <c r="A30" i="120"/>
  <c r="F29" i="120"/>
  <c r="A29" i="120"/>
  <c r="F28" i="120"/>
  <c r="A28" i="120"/>
  <c r="F27" i="120"/>
  <c r="A27" i="120"/>
  <c r="F26" i="120"/>
  <c r="A26" i="120"/>
  <c r="F25" i="120"/>
  <c r="A25" i="120"/>
  <c r="F24" i="120"/>
  <c r="A24" i="120"/>
  <c r="F23" i="120"/>
  <c r="A23" i="120"/>
  <c r="F22" i="120"/>
  <c r="A22" i="120"/>
  <c r="F19" i="120"/>
  <c r="E37" i="119"/>
  <c r="D37" i="119"/>
  <c r="F36" i="119"/>
  <c r="A36" i="119"/>
  <c r="F35" i="119"/>
  <c r="A35" i="119"/>
  <c r="F34" i="119"/>
  <c r="A34" i="119"/>
  <c r="F33" i="119"/>
  <c r="A33" i="119"/>
  <c r="F32" i="119"/>
  <c r="A32" i="119"/>
  <c r="F31" i="119"/>
  <c r="A31" i="119"/>
  <c r="F30" i="119"/>
  <c r="A30" i="119"/>
  <c r="F29" i="119"/>
  <c r="A29" i="119"/>
  <c r="F28" i="119"/>
  <c r="A28" i="119"/>
  <c r="F27" i="119"/>
  <c r="A27" i="119"/>
  <c r="F26" i="119"/>
  <c r="A26" i="119"/>
  <c r="F25" i="119"/>
  <c r="A25" i="119"/>
  <c r="F24" i="119"/>
  <c r="A24" i="119"/>
  <c r="F23" i="119"/>
  <c r="A23" i="119"/>
  <c r="F22" i="119"/>
  <c r="A22" i="119"/>
  <c r="F19" i="119"/>
  <c r="E37" i="118"/>
  <c r="D37" i="118"/>
  <c r="F36" i="118"/>
  <c r="A36" i="118"/>
  <c r="F35" i="118"/>
  <c r="A35" i="118"/>
  <c r="F34" i="118"/>
  <c r="A34" i="118"/>
  <c r="F33" i="118"/>
  <c r="A33" i="118"/>
  <c r="F32" i="118"/>
  <c r="A32" i="118"/>
  <c r="F31" i="118"/>
  <c r="A31" i="118"/>
  <c r="F30" i="118"/>
  <c r="A30" i="118"/>
  <c r="F29" i="118"/>
  <c r="A29" i="118"/>
  <c r="F28" i="118"/>
  <c r="A28" i="118"/>
  <c r="F27" i="118"/>
  <c r="A27" i="118"/>
  <c r="F26" i="118"/>
  <c r="A26" i="118"/>
  <c r="F25" i="118"/>
  <c r="A25" i="118"/>
  <c r="F24" i="118"/>
  <c r="A24" i="118"/>
  <c r="F23" i="118"/>
  <c r="A23" i="118"/>
  <c r="F22" i="118"/>
  <c r="A22" i="118"/>
  <c r="F19" i="118"/>
  <c r="E37" i="117"/>
  <c r="D37" i="117"/>
  <c r="F36" i="117"/>
  <c r="A36" i="117"/>
  <c r="F35" i="117"/>
  <c r="A35" i="117"/>
  <c r="F34" i="117"/>
  <c r="A34" i="117"/>
  <c r="F33" i="117"/>
  <c r="A33" i="117"/>
  <c r="F32" i="117"/>
  <c r="A32" i="117"/>
  <c r="F31" i="117"/>
  <c r="A31" i="117"/>
  <c r="F30" i="117"/>
  <c r="A30" i="117"/>
  <c r="F29" i="117"/>
  <c r="A29" i="117"/>
  <c r="F28" i="117"/>
  <c r="A28" i="117"/>
  <c r="F27" i="117"/>
  <c r="A27" i="117"/>
  <c r="F26" i="117"/>
  <c r="A26" i="117"/>
  <c r="F25" i="117"/>
  <c r="A25" i="117"/>
  <c r="F24" i="117"/>
  <c r="A24" i="117"/>
  <c r="F23" i="117"/>
  <c r="A23" i="117"/>
  <c r="F22" i="117"/>
  <c r="A22" i="117"/>
  <c r="F19" i="117"/>
  <c r="E37" i="116"/>
  <c r="D37" i="116"/>
  <c r="F36" i="116"/>
  <c r="A36" i="116"/>
  <c r="F35" i="116"/>
  <c r="A35" i="116"/>
  <c r="F34" i="116"/>
  <c r="A34" i="116"/>
  <c r="F33" i="116"/>
  <c r="A33" i="116"/>
  <c r="F32" i="116"/>
  <c r="A32" i="116"/>
  <c r="F31" i="116"/>
  <c r="A31" i="116"/>
  <c r="F30" i="116"/>
  <c r="A30" i="116"/>
  <c r="F29" i="116"/>
  <c r="A29" i="116"/>
  <c r="F28" i="116"/>
  <c r="A28" i="116"/>
  <c r="F27" i="116"/>
  <c r="A27" i="116"/>
  <c r="F26" i="116"/>
  <c r="A26" i="116"/>
  <c r="F25" i="116"/>
  <c r="A25" i="116"/>
  <c r="F24" i="116"/>
  <c r="A24" i="116"/>
  <c r="F23" i="116"/>
  <c r="A23" i="116"/>
  <c r="F22" i="116"/>
  <c r="A22" i="116"/>
  <c r="F19" i="116"/>
  <c r="B7" i="1"/>
  <c r="B8" i="1"/>
  <c r="B9" i="1"/>
  <c r="A23" i="105"/>
  <c r="A24" i="105"/>
  <c r="A25" i="105"/>
  <c r="A26" i="105"/>
  <c r="A27" i="105"/>
  <c r="A28" i="105"/>
  <c r="A29" i="105"/>
  <c r="A30" i="105"/>
  <c r="A31" i="105"/>
  <c r="A32" i="105"/>
  <c r="A33" i="105"/>
  <c r="A34" i="105"/>
  <c r="A35" i="105"/>
  <c r="A36" i="105"/>
  <c r="A22" i="105"/>
  <c r="H42" i="1"/>
  <c r="F31" i="1"/>
  <c r="F40" i="1"/>
  <c r="H37" i="1"/>
  <c r="E37" i="1"/>
  <c r="F36" i="1"/>
  <c r="H38" i="1"/>
  <c r="M31" i="1"/>
  <c r="M40" i="1"/>
  <c r="G32" i="1"/>
  <c r="D32" i="1"/>
  <c r="M16" i="1"/>
  <c r="G16" i="1"/>
  <c r="C10" i="1"/>
  <c r="H23" i="1"/>
  <c r="F16" i="1"/>
  <c r="M11" i="1"/>
  <c r="H14" i="1"/>
  <c r="K29" i="1"/>
  <c r="H17" i="1"/>
  <c r="D19" i="1"/>
  <c r="I26" i="1"/>
  <c r="L10" i="1"/>
  <c r="E19" i="1"/>
  <c r="L25" i="1"/>
  <c r="F24" i="1"/>
  <c r="K22" i="1"/>
  <c r="G7" i="1"/>
  <c r="H7" i="1"/>
  <c r="F39" i="1"/>
  <c r="L38" i="1"/>
  <c r="C18" i="1"/>
  <c r="L16" i="1"/>
  <c r="H20" i="1"/>
  <c r="K42" i="1"/>
  <c r="C42" i="1"/>
  <c r="G37" i="1"/>
  <c r="L37" i="1"/>
  <c r="H31" i="1"/>
  <c r="H40" i="1"/>
  <c r="E31" i="1"/>
  <c r="C36" i="1"/>
  <c r="E35" i="1"/>
  <c r="I36" i="1"/>
  <c r="G38" i="1"/>
  <c r="G15" i="1"/>
  <c r="C26" i="1"/>
  <c r="K13" i="1"/>
  <c r="H24" i="1"/>
  <c r="C23" i="1"/>
  <c r="I18" i="1"/>
  <c r="F25" i="1"/>
  <c r="G14" i="1"/>
  <c r="H16" i="1"/>
  <c r="M14" i="1"/>
  <c r="G13" i="1"/>
  <c r="E16" i="1"/>
  <c r="L26" i="1"/>
  <c r="K21" i="1"/>
  <c r="L8" i="1"/>
  <c r="M8" i="1"/>
  <c r="K31" i="1"/>
  <c r="C39" i="1"/>
  <c r="I16" i="1"/>
  <c r="E14" i="1"/>
  <c r="F23" i="1"/>
  <c r="I41" i="1"/>
  <c r="F41" i="1"/>
  <c r="J40" i="1"/>
  <c r="C40" i="1"/>
  <c r="H39" i="1"/>
  <c r="E39" i="1"/>
  <c r="E32" i="1"/>
  <c r="G39" i="1"/>
  <c r="E33" i="1"/>
  <c r="G23" i="1"/>
  <c r="L15" i="1"/>
  <c r="C17" i="1"/>
  <c r="K24" i="1"/>
  <c r="I17" i="1"/>
  <c r="D18" i="1"/>
  <c r="I15" i="1"/>
  <c r="F18" i="1"/>
  <c r="C25" i="1"/>
  <c r="H30" i="1"/>
  <c r="D11" i="1"/>
  <c r="G27" i="1"/>
  <c r="E24" i="1"/>
  <c r="H21" i="1"/>
  <c r="C16" i="1"/>
  <c r="M29" i="1"/>
  <c r="G8" i="1"/>
  <c r="L9" i="1"/>
  <c r="F35" i="1"/>
  <c r="M39" i="1"/>
  <c r="H13" i="1"/>
  <c r="K16" i="1"/>
  <c r="M15" i="1"/>
  <c r="L41" i="1"/>
  <c r="I42" i="1"/>
  <c r="D41" i="1"/>
  <c r="F42" i="1"/>
  <c r="L36" i="1"/>
  <c r="K32" i="1"/>
  <c r="I37" i="1"/>
  <c r="L32" i="1"/>
  <c r="F37" i="1"/>
  <c r="G36" i="1"/>
  <c r="I35" i="1"/>
  <c r="K40" i="1"/>
  <c r="E34" i="1"/>
  <c r="L23" i="1"/>
  <c r="L17" i="1"/>
  <c r="E13" i="1"/>
  <c r="M23" i="1"/>
  <c r="K30" i="1"/>
  <c r="K23" i="1"/>
  <c r="G11" i="1"/>
  <c r="M30" i="1"/>
  <c r="I23" i="1"/>
  <c r="H22" i="1"/>
  <c r="I10" i="1"/>
  <c r="C15" i="1"/>
  <c r="I11" i="1"/>
  <c r="F14" i="1"/>
  <c r="C30" i="1"/>
  <c r="H8" i="1"/>
  <c r="D10" i="1"/>
  <c r="G29" i="1"/>
  <c r="G9" i="1"/>
  <c r="M41" i="1"/>
  <c r="H32" i="1"/>
  <c r="G24" i="1"/>
  <c r="L19" i="1"/>
  <c r="G17" i="1"/>
  <c r="L42" i="1"/>
  <c r="D42" i="1"/>
  <c r="K37" i="1"/>
  <c r="C31" i="1"/>
  <c r="E36" i="1"/>
  <c r="L40" i="1"/>
  <c r="I31" i="1"/>
  <c r="I32" i="1"/>
  <c r="K39" i="1"/>
  <c r="M36" i="1"/>
  <c r="D35" i="1"/>
  <c r="D16" i="1"/>
  <c r="F15" i="1"/>
  <c r="D17" i="1"/>
  <c r="K14" i="1"/>
  <c r="E27" i="1"/>
  <c r="G25" i="1"/>
  <c r="M13" i="1"/>
  <c r="H15" i="1"/>
  <c r="H25" i="1"/>
  <c r="E15" i="1"/>
  <c r="I24" i="1"/>
  <c r="I25" i="1"/>
  <c r="E7" i="1"/>
  <c r="D9" i="1"/>
  <c r="K41" i="1"/>
  <c r="M24" i="1"/>
  <c r="E21" i="1"/>
  <c r="L12" i="1"/>
  <c r="E41" i="1"/>
  <c r="E42" i="1"/>
  <c r="C41" i="1"/>
  <c r="G41" i="1"/>
  <c r="D36" i="1"/>
  <c r="D37" i="1"/>
  <c r="D31" i="1"/>
  <c r="L31" i="1"/>
  <c r="M38" i="1"/>
  <c r="I39" i="1"/>
  <c r="K36" i="1"/>
  <c r="M35" i="1"/>
  <c r="L39" i="1"/>
  <c r="D15" i="1"/>
  <c r="D24" i="1"/>
  <c r="F26" i="1"/>
  <c r="K25" i="1"/>
  <c r="F17" i="1"/>
  <c r="F11" i="1"/>
  <c r="M27" i="1"/>
  <c r="D13" i="1"/>
  <c r="H29" i="1"/>
  <c r="D27" i="1"/>
  <c r="E29" i="1"/>
  <c r="C14" i="1"/>
  <c r="D26" i="1"/>
  <c r="E8" i="1"/>
  <c r="C7" i="1"/>
  <c r="M42" i="1"/>
  <c r="G40" i="1"/>
  <c r="I12" i="1"/>
  <c r="G26" i="1"/>
  <c r="I9" i="1"/>
  <c r="G42" i="1"/>
  <c r="H41" i="1"/>
  <c r="C37" i="1"/>
  <c r="F32" i="1"/>
  <c r="G31" i="1"/>
  <c r="D39" i="1"/>
  <c r="M37" i="1"/>
  <c r="C32" i="1"/>
  <c r="M32" i="1"/>
  <c r="F34" i="1"/>
  <c r="D38" i="1"/>
  <c r="D23" i="1"/>
  <c r="E23" i="1"/>
  <c r="L18" i="1"/>
  <c r="G10" i="1"/>
  <c r="K15" i="1"/>
  <c r="M19" i="1"/>
  <c r="C24" i="1"/>
  <c r="I19" i="1"/>
  <c r="G18" i="1"/>
  <c r="F22" i="1"/>
  <c r="K17" i="1"/>
  <c r="D25" i="1"/>
  <c r="L11" i="1"/>
  <c r="F10" i="1"/>
  <c r="L27" i="1"/>
  <c r="D8" i="1"/>
  <c r="M7" i="1"/>
  <c r="H36" i="1"/>
  <c r="D40" i="1"/>
  <c r="H28" i="1"/>
  <c r="L24" i="1"/>
  <c r="G12" i="1"/>
  <c r="L20" i="1"/>
  <c r="F37" i="127" l="1"/>
  <c r="J17" i="1" s="1"/>
  <c r="F37" i="129"/>
  <c r="J19" i="1" s="1"/>
  <c r="F37" i="131"/>
  <c r="F37" i="135"/>
  <c r="J25" i="1" s="1"/>
  <c r="F37" i="137"/>
  <c r="J27" i="1" s="1"/>
  <c r="F37" i="143"/>
  <c r="F37" i="145"/>
  <c r="J35" i="1" s="1"/>
  <c r="F37" i="152"/>
  <c r="F37" i="147"/>
  <c r="F37" i="139"/>
  <c r="F37" i="136"/>
  <c r="F37" i="116"/>
  <c r="F37" i="118"/>
  <c r="F37" i="119"/>
  <c r="F37" i="122"/>
  <c r="F37" i="130"/>
  <c r="F37" i="138"/>
  <c r="F37" i="146"/>
  <c r="F37" i="120"/>
  <c r="F37" i="123"/>
  <c r="F37" i="121"/>
  <c r="F37" i="124"/>
  <c r="F37" i="132"/>
  <c r="F37" i="140"/>
  <c r="F37" i="148"/>
  <c r="F37" i="125"/>
  <c r="F37" i="133"/>
  <c r="F37" i="141"/>
  <c r="F37" i="149"/>
  <c r="F37" i="126"/>
  <c r="F37" i="134"/>
  <c r="F37" i="142"/>
  <c r="F37" i="117"/>
  <c r="F37" i="128"/>
  <c r="F37" i="144"/>
  <c r="F37" i="151"/>
  <c r="F23" i="105"/>
  <c r="F24" i="105"/>
  <c r="F25" i="105"/>
  <c r="F26" i="105"/>
  <c r="F27" i="105"/>
  <c r="F28" i="105"/>
  <c r="F29" i="105"/>
  <c r="F30" i="105"/>
  <c r="F31" i="105"/>
  <c r="F32" i="105"/>
  <c r="F33" i="105"/>
  <c r="F34" i="105"/>
  <c r="F35" i="105"/>
  <c r="F36" i="105"/>
  <c r="F22" i="105"/>
  <c r="F19" i="105"/>
  <c r="E37" i="105"/>
  <c r="D37" i="105"/>
  <c r="J42" i="1"/>
  <c r="J37" i="1"/>
  <c r="J29" i="1"/>
  <c r="J26" i="1"/>
  <c r="J8" i="1"/>
  <c r="H12" i="1"/>
  <c r="J10" i="1"/>
  <c r="E28" i="1"/>
  <c r="J41" i="1"/>
  <c r="D29" i="1"/>
  <c r="M18" i="1"/>
  <c r="J13" i="1"/>
  <c r="H33" i="1"/>
  <c r="C27" i="1"/>
  <c r="G19" i="1"/>
  <c r="J12" i="1"/>
  <c r="C35" i="1"/>
  <c r="F13" i="1"/>
  <c r="G22" i="1"/>
  <c r="E11" i="1"/>
  <c r="C13" i="1"/>
  <c r="C8" i="1"/>
  <c r="J9" i="1"/>
  <c r="D12" i="1"/>
  <c r="J15" i="1"/>
  <c r="J24" i="1"/>
  <c r="K38" i="1"/>
  <c r="M33" i="1"/>
  <c r="F38" i="1"/>
  <c r="E20" i="1"/>
  <c r="M25" i="1"/>
  <c r="D28" i="1"/>
  <c r="C22" i="1"/>
  <c r="K11" i="1"/>
  <c r="E26" i="1"/>
  <c r="K26" i="1"/>
  <c r="C29" i="1"/>
  <c r="K18" i="1"/>
  <c r="C12" i="1"/>
  <c r="L7" i="1"/>
  <c r="K9" i="1"/>
  <c r="J11" i="1"/>
  <c r="J23" i="1"/>
  <c r="J32" i="1"/>
  <c r="J33" i="1"/>
  <c r="L34" i="1"/>
  <c r="I40" i="1"/>
  <c r="C33" i="1"/>
  <c r="L22" i="1"/>
  <c r="F12" i="1"/>
  <c r="I14" i="1"/>
  <c r="H19" i="1"/>
  <c r="L13" i="1"/>
  <c r="D30" i="1"/>
  <c r="I28" i="1"/>
  <c r="H10" i="1"/>
  <c r="K8" i="1"/>
  <c r="C9" i="1"/>
  <c r="J38" i="1"/>
  <c r="C38" i="1"/>
  <c r="C19" i="1"/>
  <c r="E17" i="1"/>
  <c r="F19" i="1"/>
  <c r="E12" i="1"/>
  <c r="D33" i="1"/>
  <c r="F21" i="1"/>
  <c r="E10" i="1"/>
  <c r="D20" i="1"/>
  <c r="K19" i="1"/>
  <c r="M10" i="1"/>
  <c r="D14" i="1"/>
  <c r="D22" i="1"/>
  <c r="M9" i="1"/>
  <c r="M34" i="1"/>
  <c r="K28" i="1"/>
  <c r="F27" i="1"/>
  <c r="I30" i="1"/>
  <c r="M28" i="1"/>
  <c r="E22" i="1"/>
  <c r="M21" i="1"/>
  <c r="E9" i="1"/>
  <c r="C34" i="1"/>
  <c r="I20" i="1"/>
  <c r="H18" i="1"/>
  <c r="J28" i="1"/>
  <c r="J14" i="1"/>
  <c r="J31" i="1"/>
  <c r="J7" i="1"/>
  <c r="D34" i="1"/>
  <c r="K35" i="1"/>
  <c r="G35" i="1"/>
  <c r="H35" i="1"/>
  <c r="L21" i="1"/>
  <c r="E30" i="1"/>
  <c r="M17" i="1"/>
  <c r="C11" i="1"/>
  <c r="L30" i="1"/>
  <c r="F29" i="1"/>
  <c r="L29" i="1"/>
  <c r="M22" i="1"/>
  <c r="D21" i="1"/>
  <c r="K10" i="1"/>
  <c r="I8" i="1"/>
  <c r="K7" i="1"/>
  <c r="G30" i="1"/>
  <c r="J20" i="1"/>
  <c r="I27" i="1"/>
  <c r="F9" i="1"/>
  <c r="H34" i="1"/>
  <c r="C20" i="1"/>
  <c r="F7" i="1"/>
  <c r="D7" i="1"/>
  <c r="G33" i="1"/>
  <c r="K27" i="1"/>
  <c r="J36" i="1"/>
  <c r="J39" i="1"/>
  <c r="J18" i="1"/>
  <c r="I38" i="1"/>
  <c r="E38" i="1"/>
  <c r="K33" i="1"/>
  <c r="E40" i="1"/>
  <c r="C28" i="1"/>
  <c r="I22" i="1"/>
  <c r="E25" i="1"/>
  <c r="H11" i="1"/>
  <c r="I29" i="1"/>
  <c r="K20" i="1"/>
  <c r="C21" i="1"/>
  <c r="H27" i="1"/>
  <c r="F28" i="1"/>
  <c r="L28" i="1"/>
  <c r="H9" i="1"/>
  <c r="F8" i="1"/>
  <c r="M20" i="1"/>
  <c r="J30" i="1"/>
  <c r="G28" i="1"/>
  <c r="J34" i="1"/>
  <c r="F33" i="1"/>
  <c r="I34" i="1"/>
  <c r="L35" i="1"/>
  <c r="K34" i="1"/>
  <c r="G20" i="1"/>
  <c r="I21" i="1"/>
  <c r="L14" i="1"/>
  <c r="J22" i="1"/>
  <c r="F20" i="1"/>
  <c r="J21" i="1"/>
  <c r="I13" i="1"/>
  <c r="M26" i="1"/>
  <c r="I7" i="1"/>
  <c r="M12" i="1"/>
  <c r="L33" i="1"/>
  <c r="I33" i="1"/>
  <c r="F30" i="1"/>
  <c r="E18" i="1"/>
  <c r="G21" i="1"/>
  <c r="J16" i="1"/>
  <c r="G34" i="1"/>
  <c r="K12" i="1"/>
  <c r="H26" i="1"/>
  <c r="F37" i="105" l="1"/>
  <c r="B3" i="1" l="1"/>
  <c r="B6" i="1" l="1"/>
  <c r="L6" i="1"/>
  <c r="K6" i="1"/>
  <c r="J6" i="1"/>
  <c r="D6" i="1"/>
  <c r="I6" i="1"/>
  <c r="C6" i="1"/>
  <c r="E6" i="1"/>
  <c r="M6" i="1"/>
  <c r="H6" i="1"/>
  <c r="G6" i="1"/>
  <c r="F6" i="1"/>
</calcChain>
</file>

<file path=xl/sharedStrings.xml><?xml version="1.0" encoding="utf-8"?>
<sst xmlns="http://schemas.openxmlformats.org/spreadsheetml/2006/main" count="1274" uniqueCount="126">
  <si>
    <t>KPI Dashboard</t>
  </si>
  <si>
    <t>Go to Setup</t>
  </si>
  <si>
    <t>DO NOT change data in this table, it is CALCULATED</t>
  </si>
  <si>
    <t>#</t>
  </si>
  <si>
    <t>Indicator</t>
  </si>
  <si>
    <t>Deadline</t>
  </si>
  <si>
    <t>Categorie</t>
  </si>
  <si>
    <t>Lead</t>
  </si>
  <si>
    <t>Type</t>
  </si>
  <si>
    <t>Target</t>
  </si>
  <si>
    <t>Achievement</t>
  </si>
  <si>
    <t>Deviation or %</t>
  </si>
  <si>
    <t>Last updated</t>
  </si>
  <si>
    <t>Status</t>
  </si>
  <si>
    <t>Evidence</t>
  </si>
  <si>
    <t>When adding new KPIs, drag the little arrow in the lower right corner of the "Evidence" field for as many rows as you have KPIs.</t>
  </si>
  <si>
    <t>&lt;&lt; back to overview</t>
  </si>
  <si>
    <t>General data</t>
  </si>
  <si>
    <t>Colors</t>
  </si>
  <si>
    <t>Indicator Name</t>
  </si>
  <si>
    <t>Indicator Template to Copy from</t>
  </si>
  <si>
    <t>Data entered from the beginning</t>
  </si>
  <si>
    <t>Indicator Description</t>
  </si>
  <si>
    <t>Data entered during the time</t>
  </si>
  <si>
    <t>Measurement</t>
  </si>
  <si>
    <t>Calculated/generated data — Don’t touch</t>
  </si>
  <si>
    <t>Indicator type</t>
  </si>
  <si>
    <t>Categorie of the Indicator</t>
  </si>
  <si>
    <t>Alumni Entrepreneurship Success</t>
  </si>
  <si>
    <t>Deadline (or 'Ongoing')
DD/MM/YYYY</t>
  </si>
  <si>
    <t>Responsible Department</t>
  </si>
  <si>
    <t>Contributors</t>
  </si>
  <si>
    <t>Planning and implementation</t>
  </si>
  <si>
    <t>Strategies to achieve the indicator</t>
  </si>
  <si>
    <r>
      <rPr>
        <b/>
        <sz val="11"/>
        <rFont val="Calibri"/>
        <family val="2"/>
        <scheme val="minor"/>
      </rPr>
      <t>Implementation notes</t>
    </r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(challenges, deviation)</t>
    </r>
  </si>
  <si>
    <t>% or Deviaton</t>
  </si>
  <si>
    <t>Either</t>
  </si>
  <si>
    <t>Multiple departments</t>
  </si>
  <si>
    <t>Or</t>
  </si>
  <si>
    <t>Notes</t>
  </si>
  <si>
    <t>Date</t>
  </si>
  <si>
    <t>Who</t>
  </si>
  <si>
    <t>What</t>
  </si>
  <si>
    <t>Only add to this list!!!</t>
  </si>
  <si>
    <t>Departments Involved</t>
  </si>
  <si>
    <t>Categories</t>
  </si>
  <si>
    <t>Status (Issues)</t>
  </si>
  <si>
    <t>Status (Risk)</t>
  </si>
  <si>
    <t>Source (Issues)</t>
  </si>
  <si>
    <t>Copy Indicators</t>
  </si>
  <si>
    <t>Multiple</t>
  </si>
  <si>
    <t>Percentage</t>
  </si>
  <si>
    <t>Academics and Program Offerings</t>
  </si>
  <si>
    <t>Unresolved</t>
  </si>
  <si>
    <t>Open</t>
  </si>
  <si>
    <t>Survey</t>
  </si>
  <si>
    <t>In the Formula Field of the Cell below paste a list of KPIs each on a new line.</t>
  </si>
  <si>
    <t>Not Clear</t>
  </si>
  <si>
    <t>Number</t>
  </si>
  <si>
    <t>Faculty and Institutional Support</t>
  </si>
  <si>
    <t>Resolved</t>
  </si>
  <si>
    <t>Mitigated</t>
  </si>
  <si>
    <t>Meeting</t>
  </si>
  <si>
    <t>School of Management</t>
  </si>
  <si>
    <t>Student Engagement and Participation</t>
  </si>
  <si>
    <t>Other</t>
  </si>
  <si>
    <t>Financial Resources and Sustainability</t>
  </si>
  <si>
    <t>Entrepreneurship Ecosystem and Partnerships</t>
  </si>
  <si>
    <t>Experiential Learning and Competitions</t>
  </si>
  <si>
    <t>Digital and Technological Integration</t>
  </si>
  <si>
    <t>MAX Departments Involved</t>
  </si>
  <si>
    <t>What categorie are they for?</t>
  </si>
  <si>
    <t>Number of entrepreneurship courses offered (by type: finance, marketing, strategy, etc.).</t>
  </si>
  <si>
    <t>27/01/2025 00:45:32</t>
  </si>
  <si>
    <t>Multiple departments/whole University</t>
  </si>
  <si>
    <t>Percentage of students enrolled in entrepreneurship programs.</t>
  </si>
  <si>
    <t xml:space="preserve">Number of entrepreneurship centers available </t>
  </si>
  <si>
    <t>Number of interdisciplinary collaboration initiatives.</t>
  </si>
  <si>
    <t>27/01/2025 00:45:33</t>
  </si>
  <si>
    <t>Number of student-led startups incubated through academic programs.</t>
  </si>
  <si>
    <t>Number of entrepreneurship-related minors, majors, or certifications available.</t>
  </si>
  <si>
    <t>Percentage of faculty with entrepreneurial experience.</t>
  </si>
  <si>
    <t>27/01/2025 00:46:49</t>
  </si>
  <si>
    <t>Number of faculty participating in entrepreneurship-related professional development.</t>
  </si>
  <si>
    <t>Number of faculty with experience in entrepreneurship.</t>
  </si>
  <si>
    <t>27/01/2025 00:46:50</t>
  </si>
  <si>
    <t>Percentage of academic and administrative staff who have access to entrepreneurship training offered by the university</t>
  </si>
  <si>
    <t>Number of faculties or departments offering grants or incentives for entrepreneurship initiatives</t>
  </si>
  <si>
    <t>Number of students participating in entrepreneurship events (hackathons, competitions).</t>
  </si>
  <si>
    <t>27/01/2025 00:47:33</t>
  </si>
  <si>
    <t>Number of students developing actionable business plans.</t>
  </si>
  <si>
    <t>Percentage of students launching startups while enrolled.</t>
  </si>
  <si>
    <t>Number of students accessing mentorship programs.</t>
  </si>
  <si>
    <t>Number of startups founded by alumni within five and ten years post-graduation.</t>
  </si>
  <si>
    <t>27/01/2025 00:48:05</t>
  </si>
  <si>
    <t>Total amount of funding secured by startups founded by university alumni</t>
  </si>
  <si>
    <t>Five-Year Survival Rate of Alumni-Founded Startups</t>
  </si>
  <si>
    <t>Evidence for achievement</t>
  </si>
  <si>
    <t>Links, images, documents go here …</t>
  </si>
  <si>
    <t>Evidence short name</t>
  </si>
  <si>
    <t>Description</t>
  </si>
  <si>
    <t>Partner</t>
  </si>
  <si>
    <t>Link</t>
  </si>
  <si>
    <t>Number of alumni returning as mentors or guest lecturers.</t>
  </si>
  <si>
    <t xml:space="preserve">Alumni satisfaction level  with entrepreneurship education from 1 to 5 </t>
  </si>
  <si>
    <t>Total funding allocated to entrepreneurship education initiatives.</t>
  </si>
  <si>
    <t>27/01/2025 00:48:44</t>
  </si>
  <si>
    <t>Number of grants or external funding secured for entrepreneurship programs.</t>
  </si>
  <si>
    <t>Number of scholarships awarded specifically for entrepreneurship students.</t>
  </si>
  <si>
    <t>Percentage of budget dedicated to entrepreneurship initiatives.</t>
  </si>
  <si>
    <t>Number of partnerships with industry, investors, and accelerators.</t>
  </si>
  <si>
    <t>27/01/2025 00:49:22</t>
  </si>
  <si>
    <t>Number of collaborative projects with external organizations.</t>
  </si>
  <si>
    <t>Count of campuses or faculties with coworking spaces or incubator</t>
  </si>
  <si>
    <t>Number of guest speakers and industry experts to promote entrepreneurship among the students.</t>
  </si>
  <si>
    <t>Entrepreneurship education awards, rankings, or official recognitions received by the university</t>
  </si>
  <si>
    <t>Number of entrepreneurial events/activities hosted by the university.</t>
  </si>
  <si>
    <t>27/01/2025 00:49:54</t>
  </si>
  <si>
    <t>Number of student teams participating in external entrepreneurship competitions.</t>
  </si>
  <si>
    <t>Internships or practical experiences opportunities offered in startups</t>
  </si>
  <si>
    <t>Number of entrepreneurship courses that use experiential learning methods</t>
  </si>
  <si>
    <t>Number of AI and VR tools Integrated into Entrepreneurship Courses or Activities</t>
  </si>
  <si>
    <t>27/01/2025 00:50:49</t>
  </si>
  <si>
    <t>Students Engaging with Digital Resources and Platforms in Entrepreneurship Education (e.g., online learning, simulation tools).</t>
  </si>
  <si>
    <t>Number of virtual mentorship and networking events.</t>
  </si>
  <si>
    <t>Entrepreneurship educators using digital learning content (videos, online modules, simulations, 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</si>
</sst>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9"/>
      <color rgb="FF9C000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CE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2" fillId="9" borderId="8" applyNumberFormat="0" applyAlignment="0" applyProtection="0"/>
    <xf numFmtId="0" fontId="13" fillId="10" borderId="8" applyNumberFormat="0" applyAlignment="0" applyProtection="0"/>
    <xf numFmtId="0" fontId="15" fillId="11" borderId="0" applyNumberFormat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vertical="top" wrapText="1"/>
    </xf>
    <xf numFmtId="0" fontId="4" fillId="0" borderId="0" xfId="1"/>
    <xf numFmtId="0" fontId="0" fillId="4" borderId="1" xfId="0" applyFill="1" applyBorder="1" applyAlignment="1">
      <alignment vertical="top" wrapText="1"/>
    </xf>
    <xf numFmtId="14" fontId="0" fillId="4" borderId="1" xfId="0" applyNumberFormat="1" applyFill="1" applyBorder="1" applyAlignment="1">
      <alignment vertical="top" wrapText="1"/>
    </xf>
    <xf numFmtId="2" fontId="0" fillId="0" borderId="1" xfId="0" applyNumberFormat="1" applyBorder="1"/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/>
    <xf numFmtId="0" fontId="10" fillId="6" borderId="0" xfId="1" applyFont="1" applyFill="1" applyAlignment="1">
      <alignment horizontal="center" vertical="center"/>
    </xf>
    <xf numFmtId="0" fontId="1" fillId="3" borderId="6" xfId="0" applyFont="1" applyFill="1" applyBorder="1"/>
    <xf numFmtId="0" fontId="0" fillId="4" borderId="1" xfId="0" applyFill="1" applyBorder="1" applyAlignment="1">
      <alignment horizontal="center" vertical="top" wrapText="1"/>
    </xf>
    <xf numFmtId="14" fontId="0" fillId="4" borderId="1" xfId="0" applyNumberFormat="1" applyFill="1" applyBorder="1" applyAlignment="1">
      <alignment horizontal="left" vertical="top" wrapText="1"/>
    </xf>
    <xf numFmtId="0" fontId="1" fillId="3" borderId="7" xfId="0" applyFont="1" applyFill="1" applyBorder="1"/>
    <xf numFmtId="0" fontId="4" fillId="4" borderId="5" xfId="1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3" borderId="15" xfId="0" applyFont="1" applyFill="1" applyBorder="1"/>
    <xf numFmtId="0" fontId="2" fillId="7" borderId="3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0" xfId="0" applyAlignment="1">
      <alignment wrapText="1"/>
    </xf>
    <xf numFmtId="0" fontId="2" fillId="5" borderId="1" xfId="0" applyFont="1" applyFill="1" applyBorder="1" applyAlignment="1">
      <alignment horizontal="left" vertical="top" wrapText="1"/>
    </xf>
    <xf numFmtId="0" fontId="17" fillId="11" borderId="0" xfId="4" applyFont="1" applyAlignment="1">
      <alignment horizontal="center"/>
    </xf>
    <xf numFmtId="0" fontId="18" fillId="11" borderId="0" xfId="4" applyFont="1" applyAlignment="1">
      <alignment horizontal="center"/>
    </xf>
    <xf numFmtId="0" fontId="4" fillId="4" borderId="18" xfId="1" applyFill="1" applyBorder="1" applyAlignment="1">
      <alignment vertical="top" wrapText="1"/>
    </xf>
    <xf numFmtId="14" fontId="0" fillId="4" borderId="6" xfId="0" applyNumberFormat="1" applyFill="1" applyBorder="1" applyAlignment="1">
      <alignment vertical="top" wrapText="1"/>
    </xf>
    <xf numFmtId="14" fontId="0" fillId="4" borderId="6" xfId="0" applyNumberFormat="1" applyFill="1" applyBorder="1" applyAlignment="1">
      <alignment horizontal="left" vertical="top" wrapText="1"/>
    </xf>
    <xf numFmtId="0" fontId="0" fillId="4" borderId="6" xfId="0" applyFill="1" applyBorder="1" applyAlignment="1">
      <alignment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17" xfId="0" applyFill="1" applyBorder="1" applyAlignment="1">
      <alignment vertical="top" wrapText="1"/>
    </xf>
    <xf numFmtId="0" fontId="2" fillId="7" borderId="0" xfId="0" applyFont="1" applyFill="1"/>
    <xf numFmtId="2" fontId="0" fillId="0" borderId="0" xfId="0" applyNumberFormat="1"/>
    <xf numFmtId="0" fontId="8" fillId="3" borderId="0" xfId="0" applyFont="1" applyFill="1" applyAlignment="1">
      <alignment horizontal="center" vertical="center"/>
    </xf>
    <xf numFmtId="0" fontId="14" fillId="10" borderId="3" xfId="3" applyFont="1" applyBorder="1" applyAlignment="1">
      <alignment horizontal="center" vertical="center"/>
    </xf>
    <xf numFmtId="0" fontId="14" fillId="10" borderId="4" xfId="3" applyFont="1" applyBorder="1" applyAlignment="1">
      <alignment horizontal="center" vertical="center"/>
    </xf>
    <xf numFmtId="0" fontId="14" fillId="10" borderId="5" xfId="3" applyFont="1" applyBorder="1" applyAlignment="1">
      <alignment horizontal="center" vertical="center"/>
    </xf>
    <xf numFmtId="0" fontId="0" fillId="10" borderId="3" xfId="3" applyFont="1" applyBorder="1" applyAlignment="1">
      <alignment horizontal="center" vertical="center"/>
    </xf>
    <xf numFmtId="0" fontId="16" fillId="10" borderId="8" xfId="3" applyFont="1" applyAlignment="1">
      <alignment horizontal="center" vertical="center" wrapText="1"/>
    </xf>
    <xf numFmtId="0" fontId="12" fillId="9" borderId="12" xfId="2" applyBorder="1" applyAlignment="1">
      <alignment horizontal="center" vertical="center" wrapText="1"/>
    </xf>
    <xf numFmtId="0" fontId="12" fillId="9" borderId="0" xfId="2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14" fontId="0" fillId="0" borderId="3" xfId="0" applyNumberForma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14" fontId="0" fillId="0" borderId="5" xfId="0" applyNumberFormat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22" fontId="11" fillId="0" borderId="1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0" fillId="0" borderId="0" xfId="0" applyAlignment="1">
      <alignment wrapText="1"/>
    </xf>
    <xf numFmtId="0" fontId="12" fillId="9" borderId="9" xfId="2" applyBorder="1" applyAlignment="1">
      <alignment horizontal="center"/>
    </xf>
    <xf numFmtId="0" fontId="12" fillId="9" borderId="11" xfId="2" applyBorder="1" applyAlignment="1">
      <alignment horizontal="center"/>
    </xf>
    <xf numFmtId="0" fontId="12" fillId="9" borderId="10" xfId="2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2" fillId="9" borderId="0" xfId="2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/>
  </cellXfs>
  <cellStyles count="5">
    <cellStyle name="Bad" xfId="4" builtinId="27"/>
    <cellStyle name="Calculation" xfId="3" builtinId="22"/>
    <cellStyle name="Hyperlink" xfId="1" builtinId="8"/>
    <cellStyle name="Input" xfId="2" builtinId="20"/>
    <cellStyle name="Normal" xfId="0" builtinId="0"/>
  </cellStyles>
  <dxfs count="30"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b/>
        <i val="0"/>
      </font>
      <fill>
        <patternFill>
          <bgColor rgb="FFFFD3D3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rgb="FFFFD3D3"/>
        </patternFill>
      </fill>
    </dxf>
  </dxfs>
  <tableStyles count="0" defaultTableStyle="TableStyleMedium2" defaultPivotStyle="PivotStyleLight16"/>
  <colors>
    <mruColors>
      <color rgb="FFFFD3D3"/>
      <color rgb="FFFFB9B9"/>
      <color rgb="FFD0CAFA"/>
      <color rgb="FFF6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48" Type="http://schemas.microsoft.com/office/2006/relationships/vbaProject" Target="vbaProject.bin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BE4A8BF-AAFE-419B-A4BC-987721267EA1}"/>
            </a:ext>
          </a:extLst>
        </xdr:cNvPr>
        <xdr:cNvSpPr/>
      </xdr:nvSpPr>
      <xdr:spPr>
        <a:xfrm>
          <a:off x="13992225" y="1743074"/>
          <a:ext cx="1228725" cy="561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F9A5B770-48B2-344A-9D13-D8799E13358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DEF63087-444D-C148-8BA0-A65D3429FA19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948DEF6F-AA54-F349-9B22-88F1C8F88ADB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76CA5E5-3A97-FD42-A10D-1CA8AF382D0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29FCD6E4-09A1-EC46-82A7-4CBA258FBA9B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CC1E1045-E171-3146-A884-38A25314FFF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345C4C0E-2C17-2F4C-A868-A16DF888422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823D52FE-4052-304B-86F7-85EE6F3BA42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E98241B1-D428-7F4E-A1B9-FBB59B2E8D2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5FD7B586-0596-8C45-9C98-F926F21CCC2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20</xdr:row>
      <xdr:rowOff>9524</xdr:rowOff>
    </xdr:from>
    <xdr:to>
      <xdr:col>12</xdr:col>
      <xdr:colOff>609599</xdr:colOff>
      <xdr:row>22</xdr:row>
      <xdr:rowOff>190499</xdr:rowOff>
    </xdr:to>
    <xdr:sp macro="[0]!Copier" textlink="">
      <xdr:nvSpPr>
        <xdr:cNvPr id="2" name="Rectangle 1">
          <a:extLst>
            <a:ext uri="{FF2B5EF4-FFF2-40B4-BE49-F238E27FC236}">
              <a16:creationId xmlns:a16="http://schemas.microsoft.com/office/drawing/2014/main" id="{BCDE3BC9-B230-4F55-9651-04B24D32C4B4}"/>
            </a:ext>
          </a:extLst>
        </xdr:cNvPr>
        <xdr:cNvSpPr/>
      </xdr:nvSpPr>
      <xdr:spPr>
        <a:xfrm>
          <a:off x="8134350" y="3829049"/>
          <a:ext cx="3657599" cy="561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/>
            <a:t>Copy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F3ED28BD-2E46-2E48-94CE-89EBB97E0F9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C2507522-3F32-3547-AF1B-47D0F83BB5F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9C5611AD-0AAD-294A-806C-42DC5750ECA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92BA52AF-1F13-0B46-8265-5C2C954C329E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3397382-2CBF-ED49-8898-C6EEEF90E631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F0799A2E-3A48-FF4C-8014-282C90A6FF8D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2FD0A667-8860-3945-9E9C-A5D6FEBEB06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B4451E96-38CE-934C-8B03-C24531C6C00E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A7F870D2-782F-1146-ADE3-C28FD7839004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DABB14EE-06C5-CC4F-8B6F-6D23721009B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3AB1D255-66A1-3146-8A4F-C2CF76CE5A1D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5CA285F-4CD0-8C4B-8216-04AE070EA344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EF78419C-54EC-0148-85F5-21F2279C1552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58F663F-4613-EB49-A111-339A753F857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4FB22964-485B-344E-95FE-275640A37E39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E1E0B85-7992-FF45-A15E-6474FFFD5AD8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82DA2AA7-3FA5-7F4C-A22D-38650E9FFF88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CD11EA09-5F4B-AB46-82A1-6899EF9E38F2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9A3904DE-DF9A-7246-B381-4B8AA511625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4CB959CD-B781-7643-8891-8742C98D9DD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7C1599C5-1BF7-5046-B9DD-D632D5305CB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A78DACD-EBA7-A746-9AAE-ABF006AA9397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FED73229-606C-004F-B63A-B2EF77B73206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D1E938D0-7141-EC4B-895C-4C187A38CD6F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33B58DB5-E988-0F42-AEEF-41DF4E2BE933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AB6EE7B-BF09-784D-8CFE-0BC5FA712122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8</xdr:row>
      <xdr:rowOff>9524</xdr:rowOff>
    </xdr:from>
    <xdr:to>
      <xdr:col>13</xdr:col>
      <xdr:colOff>0</xdr:colOff>
      <xdr:row>10</xdr:row>
      <xdr:rowOff>190499</xdr:rowOff>
    </xdr:to>
    <xdr:sp macro="[0]!currdate" textlink="">
      <xdr:nvSpPr>
        <xdr:cNvPr id="2" name="Rectangle 1">
          <a:extLst>
            <a:ext uri="{FF2B5EF4-FFF2-40B4-BE49-F238E27FC236}">
              <a16:creationId xmlns:a16="http://schemas.microsoft.com/office/drawing/2014/main" id="{0D1C6C5E-4C78-8045-BD98-AF0B6C6AFF62}"/>
            </a:ext>
          </a:extLst>
        </xdr:cNvPr>
        <xdr:cNvSpPr/>
      </xdr:nvSpPr>
      <xdr:spPr>
        <a:xfrm>
          <a:off x="14392275" y="1774824"/>
          <a:ext cx="1419225" cy="777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Click to update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32F436-598F-4FCF-841B-3478FA74095A}" name="KPIs" displayName="KPIs" ref="B5:M42" totalsRowShown="0" headerRowDxfId="21" headerRowBorderDxfId="19" tableBorderDxfId="20" totalsRowBorderDxfId="18">
  <autoFilter ref="B5:M42" xr:uid="{E3DEC251-1C4F-4C17-A8B6-40B03B6CE9D2}"/>
  <tableColumns count="12">
    <tableColumn id="1" xr3:uid="{BE9E1521-7D9F-4408-B6C0-330ED9165805}" name="#" dataDxfId="17" dataCellStyle="Hyperlink">
      <calculatedColumnFormula>HYPERLINK("#'"&amp;"I(" &amp; ROW(A1) &amp; ")"&amp;"'!A1", "I(" &amp; ROW(A1) &amp; ")")</calculatedColumnFormula>
    </tableColumn>
    <tableColumn id="2" xr3:uid="{9057790E-47B0-4BC8-A0E6-E15486450188}" name="Indicator" dataDxfId="16">
      <calculatedColumnFormula>INDIRECT("'"&amp;B6&amp;"'!B4")</calculatedColumnFormula>
    </tableColumn>
    <tableColumn id="3" xr3:uid="{45C988EA-D344-45AA-A1FC-AAF1776AE234}" name="Deadline" dataDxfId="15">
      <calculatedColumnFormula>IF(ISBLANK(INDIRECT("'" &amp; B6 &amp; "'!B9")), "No Data", INDIRECT("'" &amp; B6 &amp; "'!B9"))</calculatedColumnFormula>
    </tableColumn>
    <tableColumn id="4" xr3:uid="{DA694F06-2E67-4AA5-912F-23B714A740A3}" name="Categorie" dataDxfId="14">
      <calculatedColumnFormula>INDIRECT("'"&amp;B6&amp;"'!B8")</calculatedColumnFormula>
    </tableColumn>
    <tableColumn id="5" xr3:uid="{73067DBC-22E6-4FF4-88FF-367FAFCFCD79}" name="Lead" dataDxfId="13">
      <calculatedColumnFormula>INDIRECT("'"&amp;B6&amp;"'!B10")</calculatedColumnFormula>
    </tableColumn>
    <tableColumn id="6" xr3:uid="{9A1E1BBA-8EC0-4F3C-A867-FD2561354E56}" name="Type" dataDxfId="12">
      <calculatedColumnFormula>INDIRECT("'"&amp;B6&amp;"'!B7")</calculatedColumnFormula>
    </tableColumn>
    <tableColumn id="7" xr3:uid="{3C399E4C-0C8B-43B1-A02D-B697AC22B084}" name="Target" dataDxfId="11">
      <calculatedColumnFormula>INDIRECT("'"&amp;B6&amp;"'!D37")</calculatedColumnFormula>
    </tableColumn>
    <tableColumn id="8" xr3:uid="{9C977C77-8F4F-4D9C-ABC9-69154976C7A5}" name="Achievement" dataDxfId="10">
      <calculatedColumnFormula>INDIRECT("'"&amp;B6&amp;"'!E29")</calculatedColumnFormula>
    </tableColumn>
    <tableColumn id="9" xr3:uid="{172337F2-E0BC-43AC-8044-74F26658559D}" name="Deviation or %" dataDxfId="9">
      <calculatedColumnFormula>INDIRECT("'"&amp;B6&amp;"'!F37")</calculatedColumnFormula>
    </tableColumn>
    <tableColumn id="10" xr3:uid="{8D5E1FDB-698D-44CD-8E87-704F2981733D}" name="Last updated" dataDxfId="8">
      <calculatedColumnFormula>INDIRECT("'"&amp;B6&amp;"'!H9")</calculatedColumnFormula>
    </tableColumn>
    <tableColumn id="11" xr3:uid="{B7B064E9-A231-4751-AC6C-8D69FF673272}" name="Status" dataDxfId="7">
      <calculatedColumnFormula>IF(OR(ISBLANK(INDIRECT("'" &amp; B6 &amp; "'!B9")), INDIRECT("'" &amp; B6 &amp; "'!B9")="No Data"), "Fill Deadline", IF(D6 = "Ongoing", "Ongoing", IF(D6 &lt; TODAY(), "Closed", "Open")))</calculatedColumnFormula>
    </tableColumn>
    <tableColumn id="12" xr3:uid="{E4D2E80C-BC93-45FE-95FA-29F61650EF7D}" name="Evidence" dataDxfId="6">
      <calculatedColumnFormula>IF(COUNTA(INDIRECT("'" &amp; B6 &amp; "'!A44:A63")) &gt; 0, COUNTA(INDIRECT("'" &amp; B6 &amp; "'!A44:A63")) &amp; " item(s)", "No")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1A5ABA-41F7-4CAB-8DFC-5DDF4C0177DC}" name="Partners" displayName="Partners" ref="A2:A7" totalsRowShown="0" headerRowDxfId="5" dataDxfId="4" tableBorderDxfId="3">
  <autoFilter ref="A2:A7" xr:uid="{DB1325BA-83FB-4189-BBDD-35ADA5761FE2}"/>
  <tableColumns count="1">
    <tableColumn id="1" xr3:uid="{09F1A104-A76A-4EF9-AFBE-3481ABF52723}" name="Departments Involved" dataDxfId="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1710F3-4C1E-4A17-9AC0-B37104CD1A38}" name="WPs" displayName="WPs" ref="C2:C11" totalsRowShown="0" headerRowDxfId="1" tableBorderDxfId="0">
  <autoFilter ref="C2:C11" xr:uid="{7D7EF736-7EB1-417D-9BD0-CB4FEAD68DAB}"/>
  <tableColumns count="1">
    <tableColumn id="1" xr3:uid="{A6A9D355-EAD2-4956-BE50-044D8BE0E95F}" name="Categor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35FE-50A8-47D9-82E2-C869A1143FE7}">
  <sheetPr codeName="Sheet1"/>
  <dimension ref="B1:Z108"/>
  <sheetViews>
    <sheetView tabSelected="1" zoomScaleNormal="100" workbookViewId="0">
      <selection activeCell="C52" sqref="C52"/>
    </sheetView>
  </sheetViews>
  <sheetFormatPr defaultColWidth="9.140625" defaultRowHeight="15"/>
  <cols>
    <col min="1" max="1" width="3.28515625" style="3" customWidth="1"/>
    <col min="2" max="2" width="5.42578125" style="3" customWidth="1"/>
    <col min="3" max="3" width="36.28515625" style="3" customWidth="1"/>
    <col min="4" max="4" width="12.7109375" style="3" customWidth="1"/>
    <col min="5" max="5" width="13.7109375" style="3" customWidth="1"/>
    <col min="6" max="6" width="8.28515625" style="3" customWidth="1"/>
    <col min="7" max="7" width="10.42578125" style="3" customWidth="1"/>
    <col min="8" max="8" width="8.7109375" style="3" customWidth="1"/>
    <col min="9" max="9" width="15" style="3" customWidth="1"/>
    <col min="10" max="10" width="18.85546875" style="3" customWidth="1"/>
    <col min="11" max="11" width="14.42578125" style="3" customWidth="1"/>
    <col min="12" max="12" width="14" style="3" customWidth="1"/>
    <col min="13" max="13" width="11.140625" style="3" customWidth="1"/>
    <col min="14" max="14" width="5.28515625" style="3" customWidth="1"/>
    <col min="15" max="15" width="32.7109375" style="3" customWidth="1"/>
    <col min="16" max="16384" width="9.140625" style="3"/>
  </cols>
  <sheetData>
    <row r="1" spans="2:26" ht="15" customHeight="1">
      <c r="O1"/>
      <c r="P1"/>
      <c r="Q1"/>
      <c r="R1"/>
      <c r="S1"/>
      <c r="T1"/>
    </row>
    <row r="2" spans="2:26" ht="31.5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O2" s="12" t="s">
        <v>1</v>
      </c>
      <c r="P2"/>
      <c r="Q2"/>
      <c r="R2"/>
      <c r="S2"/>
      <c r="T2"/>
      <c r="U2"/>
      <c r="V2"/>
      <c r="W2"/>
      <c r="X2"/>
      <c r="Y2"/>
      <c r="Z2"/>
    </row>
    <row r="3" spans="2:26" ht="24" hidden="1" customHeight="1">
      <c r="B3" s="40" t="e">
        <f>"Open Risks: "&amp;COUNTIF(#REF!, "Open")</f>
        <v>#REF!</v>
      </c>
      <c r="C3" s="41"/>
      <c r="D3" s="41"/>
      <c r="E3" s="41"/>
      <c r="F3" s="42"/>
      <c r="G3" s="43" t="e">
        <f>"Unresolved Issues: "&amp;COUNTIF(#REF!, "Unresolved")</f>
        <v>#REF!</v>
      </c>
      <c r="H3" s="41"/>
      <c r="I3" s="41"/>
      <c r="J3" s="41"/>
      <c r="K3" s="41"/>
      <c r="L3" s="41"/>
      <c r="M3" s="42"/>
      <c r="O3"/>
      <c r="P3"/>
      <c r="Q3"/>
      <c r="R3"/>
      <c r="S3"/>
      <c r="T3"/>
    </row>
    <row r="4" spans="2:26" ht="28.5" customHeight="1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26" ht="21" customHeight="1"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1" t="s">
        <v>9</v>
      </c>
      <c r="I5" s="21" t="s">
        <v>10</v>
      </c>
      <c r="J5" s="21" t="s">
        <v>11</v>
      </c>
      <c r="K5" s="20" t="s">
        <v>12</v>
      </c>
      <c r="L5" s="20" t="s">
        <v>13</v>
      </c>
      <c r="M5" s="22" t="s">
        <v>14</v>
      </c>
    </row>
    <row r="6" spans="2:26" ht="30" customHeight="1">
      <c r="B6" s="17" t="str">
        <f>HYPERLINK("#'"&amp;"I(" &amp; ROW(A1) &amp; ")"&amp;"'!A1", "I(" &amp; ROW(A1) &amp; ")")</f>
        <v>I(1)</v>
      </c>
      <c r="C6" s="6" t="str">
        <f ca="1">INDIRECT("'"&amp;B6&amp;"'!B4")</f>
        <v>Number of entrepreneurship courses offered (by type: finance, marketing, strategy, etc.).</v>
      </c>
      <c r="D6" s="15" t="str">
        <f ca="1">IF(ISBLANK(INDIRECT("'" &amp; B6 &amp; "'!B9")), "No Data", INDIRECT("'" &amp; B6 &amp; "'!B9"))</f>
        <v>No Data</v>
      </c>
      <c r="E6" s="5" t="str">
        <f ca="1">INDIRECT("'"&amp;B6&amp;"'!B8")</f>
        <v>Academics and Program Offerings</v>
      </c>
      <c r="F6" s="5">
        <f ca="1">INDIRECT("'"&amp;B6&amp;"'!B10")</f>
        <v>0</v>
      </c>
      <c r="G6" s="5" t="str">
        <f ca="1">INDIRECT("'"&amp;B6&amp;"'!B7")</f>
        <v>Number</v>
      </c>
      <c r="H6" s="14">
        <f ca="1">INDIRECT("'"&amp;B6&amp;"'!D37")</f>
        <v>0</v>
      </c>
      <c r="I6" s="14">
        <f ca="1">INDIRECT("'"&amp;B6&amp;"'!E29")</f>
        <v>0</v>
      </c>
      <c r="J6" s="14" t="str">
        <f ca="1">INDIRECT("'"&amp;B6&amp;"'!F37")</f>
        <v/>
      </c>
      <c r="K6" s="15" t="str">
        <f ca="1">INDIRECT("'"&amp;B6&amp;"'!H9")</f>
        <v>27/01/2025 00:45:32</v>
      </c>
      <c r="L6" s="5" t="str">
        <f ca="1">IF(OR(ISBLANK(INDIRECT("'" &amp; B6 &amp; "'!B9")), INDIRECT("'" &amp; B6 &amp; "'!B9")="No Data"), "Fill Deadline", IF(D6 = "Ongoing", "Ongoing", IF(D6 &lt; TODAY(), "Closed", "Open")))</f>
        <v>Fill Deadline</v>
      </c>
      <c r="M6" s="18" t="str">
        <f ca="1">IF(COUNTA(INDIRECT("'" &amp; B6 &amp; "'!A44:A63")) &gt; 0, COUNTA(INDIRECT("'" &amp; B6 &amp; "'!A44:A63")) &amp; " item(s)", "No")</f>
        <v>No</v>
      </c>
      <c r="N6" s="45" t="s">
        <v>15</v>
      </c>
      <c r="O6" s="46"/>
      <c r="P6" s="46"/>
      <c r="Q6" s="46"/>
      <c r="R6" s="46"/>
    </row>
    <row r="7" spans="2:26" customFormat="1" ht="45">
      <c r="B7" s="17" t="str">
        <f t="shared" ref="B7:B9" si="0">HYPERLINK("#'"&amp;"I(" &amp; ROW(A2) &amp; ")"&amp;"'!A1", "I(" &amp; ROW(A2) &amp; ")")</f>
        <v>I(2)</v>
      </c>
      <c r="C7" s="6" t="str">
        <f t="shared" ref="C7:C9" ca="1" si="1">INDIRECT("'"&amp;B7&amp;"'!B4")</f>
        <v>Percentage of students enrolled in entrepreneurship programs.</v>
      </c>
      <c r="D7" s="15" t="str">
        <f t="shared" ref="D7:D9" ca="1" si="2">IF(ISBLANK(INDIRECT("'" &amp; B7 &amp; "'!B9")), "No Data", INDIRECT("'" &amp; B7 &amp; "'!B9"))</f>
        <v>No Data</v>
      </c>
      <c r="E7" s="5" t="str">
        <f t="shared" ref="E7:E9" ca="1" si="3">INDIRECT("'"&amp;B7&amp;"'!B8")</f>
        <v>Academics and Program Offerings</v>
      </c>
      <c r="F7" s="5">
        <f t="shared" ref="F7:F9" ca="1" si="4">INDIRECT("'"&amp;B7&amp;"'!B10")</f>
        <v>0</v>
      </c>
      <c r="G7" s="5" t="str">
        <f t="shared" ref="G7:G9" ca="1" si="5">INDIRECT("'"&amp;B7&amp;"'!B7")</f>
        <v>Percentage</v>
      </c>
      <c r="H7" s="14">
        <f t="shared" ref="H7:H9" ca="1" si="6">INDIRECT("'"&amp;B7&amp;"'!D37")</f>
        <v>0</v>
      </c>
      <c r="I7" s="14">
        <f t="shared" ref="I7:I9" ca="1" si="7">INDIRECT("'"&amp;B7&amp;"'!E29")</f>
        <v>0</v>
      </c>
      <c r="J7" s="14" t="str">
        <f t="shared" ref="J7:J9" ca="1" si="8">INDIRECT("'"&amp;B7&amp;"'!F37")</f>
        <v>+0</v>
      </c>
      <c r="K7" s="15" t="str">
        <f t="shared" ref="K7:K9" ca="1" si="9">INDIRECT("'"&amp;B7&amp;"'!H9")</f>
        <v>27/01/2025 00:45:32</v>
      </c>
      <c r="L7" s="5" t="str">
        <f t="shared" ref="L7:L9" ca="1" si="10">IF(OR(ISBLANK(INDIRECT("'" &amp; B7 &amp; "'!B9")), INDIRECT("'" &amp; B7 &amp; "'!B9")="No Data"), "Fill Deadline", IF(D7 = "Ongoing", "Ongoing", IF(D7 &lt; TODAY(), "Closed", "Open")))</f>
        <v>Fill Deadline</v>
      </c>
      <c r="M7" s="18" t="str">
        <f t="shared" ref="M7:M9" ca="1" si="11">IF(COUNTA(INDIRECT("'" &amp; B7 &amp; "'!A44:A63")) &gt; 0, COUNTA(INDIRECT("'" &amp; B7 &amp; "'!A44:A63")) &amp; " item(s)", "No")</f>
        <v>No</v>
      </c>
    </row>
    <row r="8" spans="2:26" customFormat="1" ht="45">
      <c r="B8" s="17" t="str">
        <f t="shared" si="0"/>
        <v>I(3)</v>
      </c>
      <c r="C8" s="6" t="str">
        <f t="shared" ca="1" si="1"/>
        <v xml:space="preserve">Number of entrepreneurship centers available </v>
      </c>
      <c r="D8" s="15" t="str">
        <f t="shared" ca="1" si="2"/>
        <v>No Data</v>
      </c>
      <c r="E8" s="5" t="str">
        <f t="shared" ca="1" si="3"/>
        <v>Academics and Program Offerings</v>
      </c>
      <c r="F8" s="5">
        <f t="shared" ca="1" si="4"/>
        <v>0</v>
      </c>
      <c r="G8" s="5" t="str">
        <f t="shared" ca="1" si="5"/>
        <v>Number</v>
      </c>
      <c r="H8" s="14">
        <f t="shared" ca="1" si="6"/>
        <v>0</v>
      </c>
      <c r="I8" s="14">
        <f t="shared" ca="1" si="7"/>
        <v>0</v>
      </c>
      <c r="J8" s="14" t="str">
        <f t="shared" ca="1" si="8"/>
        <v/>
      </c>
      <c r="K8" s="15" t="str">
        <f t="shared" ca="1" si="9"/>
        <v>27/01/2025 00:45:32</v>
      </c>
      <c r="L8" s="5" t="str">
        <f t="shared" ca="1" si="10"/>
        <v>Fill Deadline</v>
      </c>
      <c r="M8" s="18" t="str">
        <f t="shared" ca="1" si="11"/>
        <v>No</v>
      </c>
    </row>
    <row r="9" spans="2:26" customFormat="1" ht="45">
      <c r="B9" s="17" t="str">
        <f t="shared" si="0"/>
        <v>I(4)</v>
      </c>
      <c r="C9" s="6" t="str">
        <f t="shared" ca="1" si="1"/>
        <v>Number of interdisciplinary collaboration initiatives.</v>
      </c>
      <c r="D9" s="15" t="str">
        <f t="shared" ca="1" si="2"/>
        <v>No Data</v>
      </c>
      <c r="E9" s="5" t="str">
        <f t="shared" ca="1" si="3"/>
        <v>Academics and Program Offerings</v>
      </c>
      <c r="F9" s="5">
        <f t="shared" ca="1" si="4"/>
        <v>0</v>
      </c>
      <c r="G9" s="5" t="str">
        <f t="shared" ca="1" si="5"/>
        <v>Number</v>
      </c>
      <c r="H9" s="14">
        <f t="shared" ca="1" si="6"/>
        <v>0</v>
      </c>
      <c r="I9" s="14">
        <f t="shared" ca="1" si="7"/>
        <v>0</v>
      </c>
      <c r="J9" s="14" t="str">
        <f t="shared" ca="1" si="8"/>
        <v/>
      </c>
      <c r="K9" s="15" t="str">
        <f t="shared" ca="1" si="9"/>
        <v>27/01/2025 00:45:33</v>
      </c>
      <c r="L9" s="5" t="str">
        <f t="shared" ca="1" si="10"/>
        <v>Fill Deadline</v>
      </c>
      <c r="M9" s="18" t="str">
        <f t="shared" ca="1" si="11"/>
        <v>No</v>
      </c>
    </row>
    <row r="10" spans="2:26" customFormat="1" ht="45">
      <c r="B10" s="17" t="str">
        <f t="shared" ref="B10:B30" si="12">HYPERLINK("#'"&amp;"I(" &amp; ROW(A5) &amp; ")"&amp;"'!A1", "I(" &amp; ROW(A5) &amp; ")")</f>
        <v>I(5)</v>
      </c>
      <c r="C10" s="6" t="str">
        <f t="shared" ref="C10:C30" ca="1" si="13">INDIRECT("'"&amp;B10&amp;"'!B4")</f>
        <v>Number of student-led startups incubated through academic programs.</v>
      </c>
      <c r="D10" s="15" t="str">
        <f t="shared" ref="D10:D30" ca="1" si="14">IF(ISBLANK(INDIRECT("'" &amp; B10 &amp; "'!B9")), "No Data", INDIRECT("'" &amp; B10 &amp; "'!B9"))</f>
        <v>No Data</v>
      </c>
      <c r="E10" s="5" t="str">
        <f t="shared" ref="E10:E30" ca="1" si="15">INDIRECT("'"&amp;B10&amp;"'!B8")</f>
        <v>Academics and Program Offerings</v>
      </c>
      <c r="F10" s="5">
        <f t="shared" ref="F10:F30" ca="1" si="16">INDIRECT("'"&amp;B10&amp;"'!B10")</f>
        <v>0</v>
      </c>
      <c r="G10" s="5" t="str">
        <f t="shared" ref="G10:G30" ca="1" si="17">INDIRECT("'"&amp;B10&amp;"'!B7")</f>
        <v>Number</v>
      </c>
      <c r="H10" s="14">
        <f t="shared" ref="H10:H30" ca="1" si="18">INDIRECT("'"&amp;B10&amp;"'!D37")</f>
        <v>0</v>
      </c>
      <c r="I10" s="14">
        <f t="shared" ref="I10:I30" ca="1" si="19">INDIRECT("'"&amp;B10&amp;"'!E29")</f>
        <v>0</v>
      </c>
      <c r="J10" s="14" t="str">
        <f t="shared" ref="J10:J30" ca="1" si="20">INDIRECT("'"&amp;B10&amp;"'!F37")</f>
        <v/>
      </c>
      <c r="K10" s="15" t="str">
        <f t="shared" ref="K10:K30" ca="1" si="21">INDIRECT("'"&amp;B10&amp;"'!H9")</f>
        <v>27/01/2025 00:45:33</v>
      </c>
      <c r="L10" s="5" t="str">
        <f t="shared" ref="L10:L30" ca="1" si="22">IF(OR(ISBLANK(INDIRECT("'" &amp; B10 &amp; "'!B9")), INDIRECT("'" &amp; B10 &amp; "'!B9")="No Data"), "Fill Deadline", IF(D10 = "Ongoing", "Ongoing", IF(D10 &lt; TODAY(), "Closed", "Open")))</f>
        <v>Fill Deadline</v>
      </c>
      <c r="M10" s="18" t="str">
        <f t="shared" ref="M10:M30" ca="1" si="23">IF(COUNTA(INDIRECT("'" &amp; B10 &amp; "'!A44:A63")) &gt; 0, COUNTA(INDIRECT("'" &amp; B10 &amp; "'!A44:A63")) &amp; " item(s)", "No")</f>
        <v>No</v>
      </c>
    </row>
    <row r="11" spans="2:26" customFormat="1" ht="45">
      <c r="B11" s="17" t="str">
        <f t="shared" si="12"/>
        <v>I(6)</v>
      </c>
      <c r="C11" s="6" t="str">
        <f t="shared" ca="1" si="13"/>
        <v>Number of entrepreneurship-related minors, majors, or certifications available.</v>
      </c>
      <c r="D11" s="15" t="str">
        <f t="shared" ca="1" si="14"/>
        <v>No Data</v>
      </c>
      <c r="E11" s="5" t="str">
        <f t="shared" ca="1" si="15"/>
        <v>Academics and Program Offerings</v>
      </c>
      <c r="F11" s="5">
        <f t="shared" ca="1" si="16"/>
        <v>0</v>
      </c>
      <c r="G11" s="5" t="str">
        <f t="shared" ca="1" si="17"/>
        <v>Number</v>
      </c>
      <c r="H11" s="14">
        <f t="shared" ca="1" si="18"/>
        <v>0</v>
      </c>
      <c r="I11" s="14">
        <f t="shared" ca="1" si="19"/>
        <v>0</v>
      </c>
      <c r="J11" s="14" t="str">
        <f t="shared" ca="1" si="20"/>
        <v/>
      </c>
      <c r="K11" s="15" t="str">
        <f t="shared" ca="1" si="21"/>
        <v>27/01/2025 00:45:33</v>
      </c>
      <c r="L11" s="5" t="str">
        <f t="shared" ca="1" si="22"/>
        <v>Fill Deadline</v>
      </c>
      <c r="M11" s="18" t="str">
        <f t="shared" ca="1" si="23"/>
        <v>No</v>
      </c>
    </row>
    <row r="12" spans="2:26" customFormat="1" ht="45">
      <c r="B12" s="17" t="str">
        <f t="shared" si="12"/>
        <v>I(7)</v>
      </c>
      <c r="C12" s="6" t="str">
        <f t="shared" ca="1" si="13"/>
        <v>Percentage of faculty with entrepreneurial experience.</v>
      </c>
      <c r="D12" s="15" t="str">
        <f t="shared" ca="1" si="14"/>
        <v>No Data</v>
      </c>
      <c r="E12" s="5" t="str">
        <f t="shared" ca="1" si="15"/>
        <v>Faculty and Institutional Support</v>
      </c>
      <c r="F12" s="5">
        <f t="shared" ca="1" si="16"/>
        <v>0</v>
      </c>
      <c r="G12" s="5" t="str">
        <f t="shared" ca="1" si="17"/>
        <v>Percentage</v>
      </c>
      <c r="H12" s="14">
        <f t="shared" ca="1" si="18"/>
        <v>0</v>
      </c>
      <c r="I12" s="14">
        <f t="shared" ca="1" si="19"/>
        <v>0</v>
      </c>
      <c r="J12" s="14" t="str">
        <f t="shared" ca="1" si="20"/>
        <v>+0</v>
      </c>
      <c r="K12" s="15" t="str">
        <f t="shared" ca="1" si="21"/>
        <v>27/01/2025 00:46:49</v>
      </c>
      <c r="L12" s="5" t="str">
        <f t="shared" ca="1" si="22"/>
        <v>Fill Deadline</v>
      </c>
      <c r="M12" s="18" t="str">
        <f t="shared" ca="1" si="23"/>
        <v>No</v>
      </c>
    </row>
    <row r="13" spans="2:26" customFormat="1" ht="45">
      <c r="B13" s="17" t="str">
        <f t="shared" si="12"/>
        <v>I(8)</v>
      </c>
      <c r="C13" s="6" t="str">
        <f t="shared" ca="1" si="13"/>
        <v>Number of faculty participating in entrepreneurship-related professional development.</v>
      </c>
      <c r="D13" s="15" t="str">
        <f t="shared" ca="1" si="14"/>
        <v>No Data</v>
      </c>
      <c r="E13" s="5" t="str">
        <f t="shared" ca="1" si="15"/>
        <v>Faculty and Institutional Support</v>
      </c>
      <c r="F13" s="5">
        <f t="shared" ca="1" si="16"/>
        <v>0</v>
      </c>
      <c r="G13" s="5" t="str">
        <f t="shared" ca="1" si="17"/>
        <v>Number</v>
      </c>
      <c r="H13" s="14">
        <f t="shared" ca="1" si="18"/>
        <v>0</v>
      </c>
      <c r="I13" s="14">
        <f t="shared" ca="1" si="19"/>
        <v>0</v>
      </c>
      <c r="J13" s="14" t="str">
        <f t="shared" ca="1" si="20"/>
        <v/>
      </c>
      <c r="K13" s="15" t="str">
        <f t="shared" ca="1" si="21"/>
        <v>27/01/2025 00:46:49</v>
      </c>
      <c r="L13" s="5" t="str">
        <f t="shared" ca="1" si="22"/>
        <v>Fill Deadline</v>
      </c>
      <c r="M13" s="18" t="str">
        <f t="shared" ca="1" si="23"/>
        <v>No</v>
      </c>
    </row>
    <row r="14" spans="2:26" customFormat="1" ht="45">
      <c r="B14" s="17" t="str">
        <f t="shared" si="12"/>
        <v>I(9)</v>
      </c>
      <c r="C14" s="6" t="str">
        <f t="shared" ca="1" si="13"/>
        <v>Number of faculty with experience in entrepreneurship.</v>
      </c>
      <c r="D14" s="15" t="str">
        <f t="shared" ca="1" si="14"/>
        <v>No Data</v>
      </c>
      <c r="E14" s="5" t="str">
        <f t="shared" ca="1" si="15"/>
        <v>Faculty and Institutional Support</v>
      </c>
      <c r="F14" s="5">
        <f t="shared" ca="1" si="16"/>
        <v>0</v>
      </c>
      <c r="G14" s="5" t="str">
        <f t="shared" ca="1" si="17"/>
        <v>Number</v>
      </c>
      <c r="H14" s="14">
        <f t="shared" ca="1" si="18"/>
        <v>0</v>
      </c>
      <c r="I14" s="14">
        <f t="shared" ca="1" si="19"/>
        <v>0</v>
      </c>
      <c r="J14" s="14" t="str">
        <f t="shared" ca="1" si="20"/>
        <v/>
      </c>
      <c r="K14" s="15" t="str">
        <f t="shared" ca="1" si="21"/>
        <v>27/01/2025 00:46:50</v>
      </c>
      <c r="L14" s="5" t="str">
        <f t="shared" ca="1" si="22"/>
        <v>Fill Deadline</v>
      </c>
      <c r="M14" s="18" t="str">
        <f t="shared" ca="1" si="23"/>
        <v>No</v>
      </c>
    </row>
    <row r="15" spans="2:26" customFormat="1" ht="45">
      <c r="B15" s="17" t="str">
        <f t="shared" si="12"/>
        <v>I(10)</v>
      </c>
      <c r="C15" s="6" t="str">
        <f t="shared" ca="1" si="13"/>
        <v>Percentage of academic and administrative staff who have access to entrepreneurship training offered by the university</v>
      </c>
      <c r="D15" s="15" t="str">
        <f t="shared" ca="1" si="14"/>
        <v>No Data</v>
      </c>
      <c r="E15" s="5" t="str">
        <f t="shared" ca="1" si="15"/>
        <v>Faculty and Institutional Support</v>
      </c>
      <c r="F15" s="5">
        <f t="shared" ca="1" si="16"/>
        <v>0</v>
      </c>
      <c r="G15" s="5" t="str">
        <f t="shared" ca="1" si="17"/>
        <v>Percentage</v>
      </c>
      <c r="H15" s="14">
        <f t="shared" ca="1" si="18"/>
        <v>0</v>
      </c>
      <c r="I15" s="14">
        <f t="shared" ca="1" si="19"/>
        <v>0</v>
      </c>
      <c r="J15" s="14" t="str">
        <f t="shared" ca="1" si="20"/>
        <v>+0</v>
      </c>
      <c r="K15" s="15" t="str">
        <f t="shared" ca="1" si="21"/>
        <v>27/01/2025 00:46:50</v>
      </c>
      <c r="L15" s="5" t="str">
        <f t="shared" ca="1" si="22"/>
        <v>Fill Deadline</v>
      </c>
      <c r="M15" s="18" t="str">
        <f t="shared" ca="1" si="23"/>
        <v>No</v>
      </c>
    </row>
    <row r="16" spans="2:26" customFormat="1" ht="45">
      <c r="B16" s="17" t="str">
        <f t="shared" si="12"/>
        <v>I(11)</v>
      </c>
      <c r="C16" s="6" t="str">
        <f t="shared" ca="1" si="13"/>
        <v>Number of faculties or departments offering grants or incentives for entrepreneurship initiatives</v>
      </c>
      <c r="D16" s="15" t="str">
        <f t="shared" ca="1" si="14"/>
        <v>No Data</v>
      </c>
      <c r="E16" s="5" t="str">
        <f t="shared" ca="1" si="15"/>
        <v>Faculty and Institutional Support</v>
      </c>
      <c r="F16" s="5">
        <f t="shared" ca="1" si="16"/>
        <v>0</v>
      </c>
      <c r="G16" s="5" t="str">
        <f t="shared" ca="1" si="17"/>
        <v>Number</v>
      </c>
      <c r="H16" s="14">
        <f t="shared" ca="1" si="18"/>
        <v>0</v>
      </c>
      <c r="I16" s="14">
        <f t="shared" ca="1" si="19"/>
        <v>0</v>
      </c>
      <c r="J16" s="14" t="str">
        <f t="shared" ca="1" si="20"/>
        <v/>
      </c>
      <c r="K16" s="15" t="str">
        <f t="shared" ca="1" si="21"/>
        <v>27/01/2025 00:46:50</v>
      </c>
      <c r="L16" s="5" t="str">
        <f t="shared" ca="1" si="22"/>
        <v>Fill Deadline</v>
      </c>
      <c r="M16" s="18" t="str">
        <f t="shared" ca="1" si="23"/>
        <v>No</v>
      </c>
    </row>
    <row r="17" spans="2:13" customFormat="1" ht="60">
      <c r="B17" s="17" t="str">
        <f t="shared" si="12"/>
        <v>I(12)</v>
      </c>
      <c r="C17" s="6" t="str">
        <f t="shared" ca="1" si="13"/>
        <v>Number of students participating in entrepreneurship events (hackathons, competitions).</v>
      </c>
      <c r="D17" s="15" t="str">
        <f t="shared" ca="1" si="14"/>
        <v>No Data</v>
      </c>
      <c r="E17" s="5" t="str">
        <f t="shared" ca="1" si="15"/>
        <v>Student Engagement and Participation</v>
      </c>
      <c r="F17" s="5">
        <f t="shared" ca="1" si="16"/>
        <v>0</v>
      </c>
      <c r="G17" s="5" t="str">
        <f t="shared" ca="1" si="17"/>
        <v>Number</v>
      </c>
      <c r="H17" s="14">
        <f t="shared" ca="1" si="18"/>
        <v>0</v>
      </c>
      <c r="I17" s="14">
        <f t="shared" ca="1" si="19"/>
        <v>0</v>
      </c>
      <c r="J17" s="14" t="str">
        <f t="shared" ca="1" si="20"/>
        <v/>
      </c>
      <c r="K17" s="15" t="str">
        <f t="shared" ca="1" si="21"/>
        <v>27/01/2025 00:47:33</v>
      </c>
      <c r="L17" s="5" t="str">
        <f t="shared" ca="1" si="22"/>
        <v>Fill Deadline</v>
      </c>
      <c r="M17" s="18" t="str">
        <f t="shared" ca="1" si="23"/>
        <v>No</v>
      </c>
    </row>
    <row r="18" spans="2:13" customFormat="1" ht="60">
      <c r="B18" s="17" t="str">
        <f t="shared" si="12"/>
        <v>I(13)</v>
      </c>
      <c r="C18" s="6" t="str">
        <f t="shared" ca="1" si="13"/>
        <v>Number of students developing actionable business plans.</v>
      </c>
      <c r="D18" s="15" t="str">
        <f t="shared" ca="1" si="14"/>
        <v>No Data</v>
      </c>
      <c r="E18" s="5" t="str">
        <f t="shared" ca="1" si="15"/>
        <v>Student Engagement and Participation</v>
      </c>
      <c r="F18" s="5">
        <f t="shared" ca="1" si="16"/>
        <v>0</v>
      </c>
      <c r="G18" s="5" t="str">
        <f t="shared" ca="1" si="17"/>
        <v>Number</v>
      </c>
      <c r="H18" s="14">
        <f t="shared" ca="1" si="18"/>
        <v>0</v>
      </c>
      <c r="I18" s="14">
        <f t="shared" ca="1" si="19"/>
        <v>0</v>
      </c>
      <c r="J18" s="14" t="str">
        <f t="shared" ca="1" si="20"/>
        <v/>
      </c>
      <c r="K18" s="15" t="str">
        <f t="shared" ca="1" si="21"/>
        <v>27/01/2025 00:47:33</v>
      </c>
      <c r="L18" s="5" t="str">
        <f t="shared" ca="1" si="22"/>
        <v>Fill Deadline</v>
      </c>
      <c r="M18" s="18" t="str">
        <f t="shared" ca="1" si="23"/>
        <v>No</v>
      </c>
    </row>
    <row r="19" spans="2:13" customFormat="1" ht="60">
      <c r="B19" s="17" t="str">
        <f t="shared" si="12"/>
        <v>I(14)</v>
      </c>
      <c r="C19" s="6" t="str">
        <f t="shared" ca="1" si="13"/>
        <v>Percentage of students launching startups while enrolled.</v>
      </c>
      <c r="D19" s="15" t="str">
        <f t="shared" ca="1" si="14"/>
        <v>No Data</v>
      </c>
      <c r="E19" s="5" t="str">
        <f t="shared" ca="1" si="15"/>
        <v>Student Engagement and Participation</v>
      </c>
      <c r="F19" s="5">
        <f t="shared" ca="1" si="16"/>
        <v>0</v>
      </c>
      <c r="G19" s="5" t="str">
        <f t="shared" ca="1" si="17"/>
        <v>Percentage</v>
      </c>
      <c r="H19" s="14">
        <f t="shared" ca="1" si="18"/>
        <v>0</v>
      </c>
      <c r="I19" s="14">
        <f t="shared" ca="1" si="19"/>
        <v>0</v>
      </c>
      <c r="J19" s="14" t="str">
        <f t="shared" ca="1" si="20"/>
        <v>+0</v>
      </c>
      <c r="K19" s="15" t="str">
        <f t="shared" ca="1" si="21"/>
        <v>27/01/2025 00:47:33</v>
      </c>
      <c r="L19" s="5" t="str">
        <f t="shared" ca="1" si="22"/>
        <v>Fill Deadline</v>
      </c>
      <c r="M19" s="18" t="str">
        <f t="shared" ca="1" si="23"/>
        <v>No</v>
      </c>
    </row>
    <row r="20" spans="2:13" customFormat="1" ht="60">
      <c r="B20" s="17" t="str">
        <f t="shared" si="12"/>
        <v>I(15)</v>
      </c>
      <c r="C20" s="6" t="str">
        <f t="shared" ca="1" si="13"/>
        <v>Number of students accessing mentorship programs.</v>
      </c>
      <c r="D20" s="15" t="str">
        <f t="shared" ca="1" si="14"/>
        <v>No Data</v>
      </c>
      <c r="E20" s="5" t="str">
        <f t="shared" ca="1" si="15"/>
        <v>Student Engagement and Participation</v>
      </c>
      <c r="F20" s="5">
        <f t="shared" ca="1" si="16"/>
        <v>0</v>
      </c>
      <c r="G20" s="5">
        <f t="shared" ca="1" si="17"/>
        <v>0</v>
      </c>
      <c r="H20" s="14">
        <f t="shared" ca="1" si="18"/>
        <v>0</v>
      </c>
      <c r="I20" s="14">
        <f t="shared" ca="1" si="19"/>
        <v>0</v>
      </c>
      <c r="J20" s="14" t="str">
        <f t="shared" ca="1" si="20"/>
        <v>+0</v>
      </c>
      <c r="K20" s="15" t="str">
        <f t="shared" ca="1" si="21"/>
        <v>27/01/2025 00:47:33</v>
      </c>
      <c r="L20" s="5" t="str">
        <f t="shared" ca="1" si="22"/>
        <v>Fill Deadline</v>
      </c>
      <c r="M20" s="18" t="str">
        <f t="shared" ca="1" si="23"/>
        <v>No</v>
      </c>
    </row>
    <row r="21" spans="2:13" customFormat="1" ht="45">
      <c r="B21" s="17" t="str">
        <f t="shared" si="12"/>
        <v>I(16)</v>
      </c>
      <c r="C21" s="6" t="str">
        <f t="shared" ca="1" si="13"/>
        <v>Number of startups founded by alumni within five and ten years post-graduation.</v>
      </c>
      <c r="D21" s="15" t="str">
        <f t="shared" ca="1" si="14"/>
        <v>No Data</v>
      </c>
      <c r="E21" s="5" t="str">
        <f t="shared" ca="1" si="15"/>
        <v>Alumni Entrepreneurship Success</v>
      </c>
      <c r="F21" s="5">
        <f t="shared" ca="1" si="16"/>
        <v>0</v>
      </c>
      <c r="G21" s="5" t="str">
        <f t="shared" ca="1" si="17"/>
        <v>Number</v>
      </c>
      <c r="H21" s="14">
        <f t="shared" ca="1" si="18"/>
        <v>0</v>
      </c>
      <c r="I21" s="14">
        <f t="shared" ca="1" si="19"/>
        <v>0</v>
      </c>
      <c r="J21" s="14" t="str">
        <f t="shared" ca="1" si="20"/>
        <v/>
      </c>
      <c r="K21" s="15" t="str">
        <f t="shared" ca="1" si="21"/>
        <v>27/01/2025 00:48:05</v>
      </c>
      <c r="L21" s="5" t="str">
        <f t="shared" ca="1" si="22"/>
        <v>Fill Deadline</v>
      </c>
      <c r="M21" s="18" t="str">
        <f t="shared" ca="1" si="23"/>
        <v>No</v>
      </c>
    </row>
    <row r="22" spans="2:13" customFormat="1" ht="45">
      <c r="B22" s="17" t="str">
        <f t="shared" si="12"/>
        <v>I(17)</v>
      </c>
      <c r="C22" s="6" t="str">
        <f t="shared" ca="1" si="13"/>
        <v>Total amount of funding secured by startups founded by university alumni</v>
      </c>
      <c r="D22" s="15" t="str">
        <f t="shared" ca="1" si="14"/>
        <v>No Data</v>
      </c>
      <c r="E22" s="5" t="str">
        <f t="shared" ca="1" si="15"/>
        <v>Alumni Entrepreneurship Success</v>
      </c>
      <c r="F22" s="5">
        <f t="shared" ca="1" si="16"/>
        <v>0</v>
      </c>
      <c r="G22" s="5" t="str">
        <f t="shared" ca="1" si="17"/>
        <v>Number</v>
      </c>
      <c r="H22" s="14">
        <f t="shared" ca="1" si="18"/>
        <v>0</v>
      </c>
      <c r="I22" s="14">
        <f t="shared" ca="1" si="19"/>
        <v>0</v>
      </c>
      <c r="J22" s="14" t="str">
        <f t="shared" ca="1" si="20"/>
        <v/>
      </c>
      <c r="K22" s="15" t="str">
        <f t="shared" ca="1" si="21"/>
        <v>27/01/2025 00:48:05</v>
      </c>
      <c r="L22" s="5" t="str">
        <f t="shared" ca="1" si="22"/>
        <v>Fill Deadline</v>
      </c>
      <c r="M22" s="18" t="str">
        <f t="shared" ca="1" si="23"/>
        <v>No</v>
      </c>
    </row>
    <row r="23" spans="2:13" customFormat="1" ht="45">
      <c r="B23" s="17" t="str">
        <f t="shared" si="12"/>
        <v>I(18)</v>
      </c>
      <c r="C23" s="6" t="str">
        <f t="shared" ca="1" si="13"/>
        <v>Five-Year Survival Rate of Alumni-Founded Startups</v>
      </c>
      <c r="D23" s="15" t="str">
        <f t="shared" ca="1" si="14"/>
        <v>No Data</v>
      </c>
      <c r="E23" s="5" t="str">
        <f t="shared" ca="1" si="15"/>
        <v>Alumni Entrepreneurship Success</v>
      </c>
      <c r="F23" s="5">
        <f t="shared" ca="1" si="16"/>
        <v>0</v>
      </c>
      <c r="G23" s="5" t="str">
        <f t="shared" ca="1" si="17"/>
        <v>Percentage</v>
      </c>
      <c r="H23" s="14">
        <f t="shared" ca="1" si="18"/>
        <v>0</v>
      </c>
      <c r="I23" s="14">
        <f t="shared" ca="1" si="19"/>
        <v>0</v>
      </c>
      <c r="J23" s="14" t="str">
        <f t="shared" ca="1" si="20"/>
        <v>+0</v>
      </c>
      <c r="K23" s="15" t="str">
        <f t="shared" ca="1" si="21"/>
        <v>27/01/2025 00:48:05</v>
      </c>
      <c r="L23" s="5" t="str">
        <f t="shared" ca="1" si="22"/>
        <v>Fill Deadline</v>
      </c>
      <c r="M23" s="18" t="str">
        <f t="shared" ca="1" si="23"/>
        <v>No</v>
      </c>
    </row>
    <row r="24" spans="2:13" customFormat="1" ht="45">
      <c r="B24" s="17" t="str">
        <f t="shared" si="12"/>
        <v>I(19)</v>
      </c>
      <c r="C24" s="6" t="str">
        <f t="shared" ca="1" si="13"/>
        <v>Number of alumni returning as mentors or guest lecturers.</v>
      </c>
      <c r="D24" s="15" t="str">
        <f t="shared" ca="1" si="14"/>
        <v>No Data</v>
      </c>
      <c r="E24" s="5" t="str">
        <f t="shared" ca="1" si="15"/>
        <v>Alumni Entrepreneurship Success</v>
      </c>
      <c r="F24" s="5">
        <f t="shared" ca="1" si="16"/>
        <v>0</v>
      </c>
      <c r="G24" s="5" t="str">
        <f t="shared" ca="1" si="17"/>
        <v>Number</v>
      </c>
      <c r="H24" s="14">
        <f t="shared" ca="1" si="18"/>
        <v>0</v>
      </c>
      <c r="I24" s="14">
        <f t="shared" ca="1" si="19"/>
        <v>0</v>
      </c>
      <c r="J24" s="14" t="str">
        <f t="shared" ca="1" si="20"/>
        <v/>
      </c>
      <c r="K24" s="15" t="str">
        <f t="shared" ca="1" si="21"/>
        <v>27/01/2025 00:48:05</v>
      </c>
      <c r="L24" s="5" t="str">
        <f t="shared" ca="1" si="22"/>
        <v>Fill Deadline</v>
      </c>
      <c r="M24" s="18" t="str">
        <f t="shared" ca="1" si="23"/>
        <v>No</v>
      </c>
    </row>
    <row r="25" spans="2:13" customFormat="1" ht="45">
      <c r="B25" s="17" t="str">
        <f t="shared" si="12"/>
        <v>I(20)</v>
      </c>
      <c r="C25" s="6" t="str">
        <f t="shared" ca="1" si="13"/>
        <v xml:space="preserve">Alumni satisfaction level  with entrepreneurship education from 1 to 5 </v>
      </c>
      <c r="D25" s="15" t="str">
        <f t="shared" ca="1" si="14"/>
        <v>No Data</v>
      </c>
      <c r="E25" s="5" t="str">
        <f t="shared" ca="1" si="15"/>
        <v>Alumni Entrepreneurship Success</v>
      </c>
      <c r="F25" s="5">
        <f t="shared" ca="1" si="16"/>
        <v>0</v>
      </c>
      <c r="G25" s="5" t="str">
        <f t="shared" ca="1" si="17"/>
        <v>Number</v>
      </c>
      <c r="H25" s="14">
        <f t="shared" ca="1" si="18"/>
        <v>0</v>
      </c>
      <c r="I25" s="14">
        <f t="shared" ca="1" si="19"/>
        <v>0</v>
      </c>
      <c r="J25" s="14" t="str">
        <f t="shared" ca="1" si="20"/>
        <v/>
      </c>
      <c r="K25" s="15" t="str">
        <f t="shared" ca="1" si="21"/>
        <v>27/01/2025 00:48:05</v>
      </c>
      <c r="L25" s="5" t="str">
        <f t="shared" ca="1" si="22"/>
        <v>Fill Deadline</v>
      </c>
      <c r="M25" s="18" t="str">
        <f t="shared" ca="1" si="23"/>
        <v>No</v>
      </c>
    </row>
    <row r="26" spans="2:13" customFormat="1" ht="60">
      <c r="B26" s="17" t="str">
        <f t="shared" si="12"/>
        <v>I(21)</v>
      </c>
      <c r="C26" s="6" t="str">
        <f t="shared" ca="1" si="13"/>
        <v>Total funding allocated to entrepreneurship education initiatives.</v>
      </c>
      <c r="D26" s="15" t="str">
        <f t="shared" ca="1" si="14"/>
        <v>No Data</v>
      </c>
      <c r="E26" s="5" t="str">
        <f t="shared" ca="1" si="15"/>
        <v>Financial Resources and Sustainability</v>
      </c>
      <c r="F26" s="5">
        <f t="shared" ca="1" si="16"/>
        <v>0</v>
      </c>
      <c r="G26" s="5" t="str">
        <f t="shared" ca="1" si="17"/>
        <v>Number</v>
      </c>
      <c r="H26" s="14">
        <f t="shared" ca="1" si="18"/>
        <v>0</v>
      </c>
      <c r="I26" s="14">
        <f t="shared" ca="1" si="19"/>
        <v>0</v>
      </c>
      <c r="J26" s="14" t="str">
        <f t="shared" ca="1" si="20"/>
        <v/>
      </c>
      <c r="K26" s="15" t="str">
        <f t="shared" ca="1" si="21"/>
        <v>27/01/2025 00:48:44</v>
      </c>
      <c r="L26" s="5" t="str">
        <f t="shared" ca="1" si="22"/>
        <v>Fill Deadline</v>
      </c>
      <c r="M26" s="18" t="str">
        <f t="shared" ca="1" si="23"/>
        <v>No</v>
      </c>
    </row>
    <row r="27" spans="2:13" customFormat="1" ht="60">
      <c r="B27" s="17" t="str">
        <f t="shared" si="12"/>
        <v>I(22)</v>
      </c>
      <c r="C27" s="6" t="str">
        <f t="shared" ca="1" si="13"/>
        <v>Number of grants or external funding secured for entrepreneurship programs.</v>
      </c>
      <c r="D27" s="15" t="str">
        <f t="shared" ca="1" si="14"/>
        <v>No Data</v>
      </c>
      <c r="E27" s="5" t="str">
        <f t="shared" ca="1" si="15"/>
        <v>Financial Resources and Sustainability</v>
      </c>
      <c r="F27" s="5">
        <f t="shared" ca="1" si="16"/>
        <v>0</v>
      </c>
      <c r="G27" s="5" t="str">
        <f t="shared" ca="1" si="17"/>
        <v>Number</v>
      </c>
      <c r="H27" s="14">
        <f t="shared" ca="1" si="18"/>
        <v>0</v>
      </c>
      <c r="I27" s="14">
        <f t="shared" ca="1" si="19"/>
        <v>0</v>
      </c>
      <c r="J27" s="14" t="str">
        <f t="shared" ca="1" si="20"/>
        <v/>
      </c>
      <c r="K27" s="15" t="str">
        <f t="shared" ca="1" si="21"/>
        <v>27/01/2025 00:48:44</v>
      </c>
      <c r="L27" s="5" t="str">
        <f t="shared" ca="1" si="22"/>
        <v>Fill Deadline</v>
      </c>
      <c r="M27" s="18" t="str">
        <f t="shared" ca="1" si="23"/>
        <v>No</v>
      </c>
    </row>
    <row r="28" spans="2:13" customFormat="1" ht="60">
      <c r="B28" s="17" t="str">
        <f t="shared" si="12"/>
        <v>I(23)</v>
      </c>
      <c r="C28" s="6" t="str">
        <f t="shared" ca="1" si="13"/>
        <v>Number of scholarships awarded specifically for entrepreneurship students.</v>
      </c>
      <c r="D28" s="15" t="str">
        <f t="shared" ca="1" si="14"/>
        <v>No Data</v>
      </c>
      <c r="E28" s="5" t="str">
        <f t="shared" ca="1" si="15"/>
        <v>Financial Resources and Sustainability</v>
      </c>
      <c r="F28" s="5">
        <f t="shared" ca="1" si="16"/>
        <v>0</v>
      </c>
      <c r="G28" s="5" t="str">
        <f t="shared" ca="1" si="17"/>
        <v>Number</v>
      </c>
      <c r="H28" s="14">
        <f t="shared" ca="1" si="18"/>
        <v>0</v>
      </c>
      <c r="I28" s="14">
        <f t="shared" ca="1" si="19"/>
        <v>0</v>
      </c>
      <c r="J28" s="14" t="str">
        <f t="shared" ca="1" si="20"/>
        <v/>
      </c>
      <c r="K28" s="15" t="str">
        <f t="shared" ca="1" si="21"/>
        <v>27/01/2025 00:48:44</v>
      </c>
      <c r="L28" s="5" t="str">
        <f t="shared" ca="1" si="22"/>
        <v>Fill Deadline</v>
      </c>
      <c r="M28" s="18" t="str">
        <f t="shared" ca="1" si="23"/>
        <v>No</v>
      </c>
    </row>
    <row r="29" spans="2:13" customFormat="1" ht="60">
      <c r="B29" s="17" t="str">
        <f t="shared" si="12"/>
        <v>I(24)</v>
      </c>
      <c r="C29" s="6" t="str">
        <f t="shared" ca="1" si="13"/>
        <v>Percentage of budget dedicated to entrepreneurship initiatives.</v>
      </c>
      <c r="D29" s="15" t="str">
        <f t="shared" ca="1" si="14"/>
        <v>No Data</v>
      </c>
      <c r="E29" s="5" t="str">
        <f t="shared" ca="1" si="15"/>
        <v>Financial Resources and Sustainability</v>
      </c>
      <c r="F29" s="5">
        <f t="shared" ca="1" si="16"/>
        <v>0</v>
      </c>
      <c r="G29" s="5" t="str">
        <f t="shared" ca="1" si="17"/>
        <v>Percentage</v>
      </c>
      <c r="H29" s="14">
        <f t="shared" ca="1" si="18"/>
        <v>0</v>
      </c>
      <c r="I29" s="14">
        <f t="shared" ca="1" si="19"/>
        <v>0</v>
      </c>
      <c r="J29" s="14" t="str">
        <f t="shared" ca="1" si="20"/>
        <v>+0</v>
      </c>
      <c r="K29" s="15" t="str">
        <f t="shared" ca="1" si="21"/>
        <v>27/01/2025 00:48:44</v>
      </c>
      <c r="L29" s="5" t="str">
        <f t="shared" ca="1" si="22"/>
        <v>Fill Deadline</v>
      </c>
      <c r="M29" s="18" t="str">
        <f t="shared" ca="1" si="23"/>
        <v>No</v>
      </c>
    </row>
    <row r="30" spans="2:13" customFormat="1" ht="75">
      <c r="B30" s="31" t="str">
        <f t="shared" si="12"/>
        <v>I(25)</v>
      </c>
      <c r="C30" s="32" t="str">
        <f t="shared" ca="1" si="13"/>
        <v>Number of partnerships with industry, investors, and accelerators.</v>
      </c>
      <c r="D30" s="33" t="str">
        <f t="shared" ca="1" si="14"/>
        <v>No Data</v>
      </c>
      <c r="E30" s="34" t="str">
        <f t="shared" ca="1" si="15"/>
        <v>Entrepreneurship Ecosystem and Partnerships</v>
      </c>
      <c r="F30" s="34">
        <f t="shared" ca="1" si="16"/>
        <v>0</v>
      </c>
      <c r="G30" s="34" t="str">
        <f t="shared" ca="1" si="17"/>
        <v>Number</v>
      </c>
      <c r="H30" s="35">
        <f t="shared" ca="1" si="18"/>
        <v>0</v>
      </c>
      <c r="I30" s="35">
        <f t="shared" ca="1" si="19"/>
        <v>0</v>
      </c>
      <c r="J30" s="35" t="str">
        <f t="shared" ca="1" si="20"/>
        <v/>
      </c>
      <c r="K30" s="33" t="str">
        <f t="shared" ca="1" si="21"/>
        <v>27/01/2025 00:49:22</v>
      </c>
      <c r="L30" s="34" t="str">
        <f t="shared" ca="1" si="22"/>
        <v>Fill Deadline</v>
      </c>
      <c r="M30" s="36" t="str">
        <f t="shared" ca="1" si="23"/>
        <v>No</v>
      </c>
    </row>
    <row r="31" spans="2:13" customFormat="1" ht="75">
      <c r="B31" s="17" t="str">
        <f t="shared" ref="B31:B40" si="24">HYPERLINK("#'"&amp;"I(" &amp; ROW(A26) &amp; ")"&amp;"'!A1", "I(" &amp; ROW(A26) &amp; ")")</f>
        <v>I(26)</v>
      </c>
      <c r="C31" s="6" t="str">
        <f t="shared" ref="C31:C40" ca="1" si="25">INDIRECT("'"&amp;B31&amp;"'!B4")</f>
        <v>Number of collaborative projects with external organizations.</v>
      </c>
      <c r="D31" s="15" t="str">
        <f t="shared" ref="D31:D40" ca="1" si="26">IF(ISBLANK(INDIRECT("'" &amp; B31 &amp; "'!B9")), "No Data", INDIRECT("'" &amp; B31 &amp; "'!B9"))</f>
        <v>No Data</v>
      </c>
      <c r="E31" s="5" t="str">
        <f t="shared" ref="E31:E40" ca="1" si="27">INDIRECT("'"&amp;B31&amp;"'!B8")</f>
        <v>Entrepreneurship Ecosystem and Partnerships</v>
      </c>
      <c r="F31" s="5">
        <f t="shared" ref="F31:F40" ca="1" si="28">INDIRECT("'"&amp;B31&amp;"'!B10")</f>
        <v>0</v>
      </c>
      <c r="G31" s="5" t="str">
        <f t="shared" ref="G31:G40" ca="1" si="29">INDIRECT("'"&amp;B31&amp;"'!B7")</f>
        <v>Number</v>
      </c>
      <c r="H31" s="14">
        <f t="shared" ref="H31:H40" ca="1" si="30">INDIRECT("'"&amp;B31&amp;"'!D37")</f>
        <v>0</v>
      </c>
      <c r="I31" s="14">
        <f t="shared" ref="I31:I40" ca="1" si="31">INDIRECT("'"&amp;B31&amp;"'!E29")</f>
        <v>0</v>
      </c>
      <c r="J31" s="14" t="str">
        <f t="shared" ref="J31:J40" ca="1" si="32">INDIRECT("'"&amp;B31&amp;"'!F37")</f>
        <v/>
      </c>
      <c r="K31" s="15" t="str">
        <f t="shared" ref="K31:K40" ca="1" si="33">INDIRECT("'"&amp;B31&amp;"'!H9")</f>
        <v>27/01/2025 00:49:22</v>
      </c>
      <c r="L31" s="5" t="str">
        <f t="shared" ref="L31:L40" ca="1" si="34">IF(OR(ISBLANK(INDIRECT("'" &amp; B31 &amp; "'!B9")), INDIRECT("'" &amp; B31 &amp; "'!B9")="No Data"), "Fill Deadline", IF(D31 = "Ongoing", "Ongoing", IF(D31 &lt; TODAY(), "Closed", "Open")))</f>
        <v>Fill Deadline</v>
      </c>
      <c r="M31" s="18" t="str">
        <f t="shared" ref="M31:M40" ca="1" si="35">IF(COUNTA(INDIRECT("'" &amp; B31 &amp; "'!A44:A63")) &gt; 0, COUNTA(INDIRECT("'" &amp; B31 &amp; "'!A44:A63")) &amp; " item(s)", "No")</f>
        <v>No</v>
      </c>
    </row>
    <row r="32" spans="2:13" customFormat="1" ht="75">
      <c r="B32" s="17" t="str">
        <f t="shared" si="24"/>
        <v>I(27)</v>
      </c>
      <c r="C32" s="6" t="str">
        <f t="shared" ca="1" si="25"/>
        <v>Count of campuses or faculties with coworking spaces or incubator</v>
      </c>
      <c r="D32" s="15" t="str">
        <f t="shared" ca="1" si="26"/>
        <v>No Data</v>
      </c>
      <c r="E32" s="5" t="str">
        <f t="shared" ca="1" si="27"/>
        <v>Entrepreneurship Ecosystem and Partnerships</v>
      </c>
      <c r="F32" s="5">
        <f t="shared" ca="1" si="28"/>
        <v>0</v>
      </c>
      <c r="G32" s="5" t="str">
        <f t="shared" ca="1" si="29"/>
        <v>Number</v>
      </c>
      <c r="H32" s="14">
        <f t="shared" ca="1" si="30"/>
        <v>0</v>
      </c>
      <c r="I32" s="14">
        <f t="shared" ca="1" si="31"/>
        <v>0</v>
      </c>
      <c r="J32" s="14" t="str">
        <f t="shared" ca="1" si="32"/>
        <v/>
      </c>
      <c r="K32" s="15" t="str">
        <f t="shared" ca="1" si="33"/>
        <v>27/01/2025 00:49:22</v>
      </c>
      <c r="L32" s="5" t="str">
        <f t="shared" ca="1" si="34"/>
        <v>Fill Deadline</v>
      </c>
      <c r="M32" s="18" t="str">
        <f t="shared" ca="1" si="35"/>
        <v>No</v>
      </c>
    </row>
    <row r="33" spans="2:13" customFormat="1" ht="75">
      <c r="B33" s="17" t="str">
        <f t="shared" si="24"/>
        <v>I(28)</v>
      </c>
      <c r="C33" s="6" t="str">
        <f t="shared" ca="1" si="25"/>
        <v>Number of guest speakers and industry experts to promote entrepreneurship among the students.</v>
      </c>
      <c r="D33" s="15" t="str">
        <f t="shared" ca="1" si="26"/>
        <v>No Data</v>
      </c>
      <c r="E33" s="5" t="str">
        <f t="shared" ca="1" si="27"/>
        <v>Entrepreneurship Ecosystem and Partnerships</v>
      </c>
      <c r="F33" s="5">
        <f t="shared" ca="1" si="28"/>
        <v>0</v>
      </c>
      <c r="G33" s="5" t="str">
        <f t="shared" ca="1" si="29"/>
        <v>Number</v>
      </c>
      <c r="H33" s="14">
        <f t="shared" ca="1" si="30"/>
        <v>0</v>
      </c>
      <c r="I33" s="14">
        <f t="shared" ca="1" si="31"/>
        <v>0</v>
      </c>
      <c r="J33" s="14" t="str">
        <f t="shared" ca="1" si="32"/>
        <v/>
      </c>
      <c r="K33" s="15" t="str">
        <f t="shared" ca="1" si="33"/>
        <v>27/01/2025 00:49:22</v>
      </c>
      <c r="L33" s="5" t="str">
        <f t="shared" ca="1" si="34"/>
        <v>Fill Deadline</v>
      </c>
      <c r="M33" s="18" t="str">
        <f t="shared" ca="1" si="35"/>
        <v>No</v>
      </c>
    </row>
    <row r="34" spans="2:13" customFormat="1" ht="75">
      <c r="B34" s="17" t="str">
        <f t="shared" si="24"/>
        <v>I(29)</v>
      </c>
      <c r="C34" s="6" t="str">
        <f t="shared" ca="1" si="25"/>
        <v>Entrepreneurship education awards, rankings, or official recognitions received by the university</v>
      </c>
      <c r="D34" s="15" t="str">
        <f t="shared" ca="1" si="26"/>
        <v>No Data</v>
      </c>
      <c r="E34" s="5" t="str">
        <f t="shared" ca="1" si="27"/>
        <v>Entrepreneurship Ecosystem and Partnerships</v>
      </c>
      <c r="F34" s="5">
        <f t="shared" ca="1" si="28"/>
        <v>0</v>
      </c>
      <c r="G34" s="5" t="str">
        <f t="shared" ca="1" si="29"/>
        <v>Number</v>
      </c>
      <c r="H34" s="14">
        <f t="shared" ca="1" si="30"/>
        <v>0</v>
      </c>
      <c r="I34" s="14">
        <f t="shared" ca="1" si="31"/>
        <v>0</v>
      </c>
      <c r="J34" s="14" t="str">
        <f t="shared" ca="1" si="32"/>
        <v/>
      </c>
      <c r="K34" s="15" t="str">
        <f t="shared" ca="1" si="33"/>
        <v>27/01/2025 00:49:22</v>
      </c>
      <c r="L34" s="5" t="str">
        <f t="shared" ca="1" si="34"/>
        <v>Fill Deadline</v>
      </c>
      <c r="M34" s="18" t="str">
        <f t="shared" ca="1" si="35"/>
        <v>No</v>
      </c>
    </row>
    <row r="35" spans="2:13" customFormat="1" ht="45">
      <c r="B35" s="17" t="str">
        <f t="shared" si="24"/>
        <v>I(30)</v>
      </c>
      <c r="C35" s="6" t="str">
        <f t="shared" ca="1" si="25"/>
        <v>Number of entrepreneurial events/activities hosted by the university.</v>
      </c>
      <c r="D35" s="15" t="str">
        <f t="shared" ca="1" si="26"/>
        <v>No Data</v>
      </c>
      <c r="E35" s="5" t="str">
        <f t="shared" ca="1" si="27"/>
        <v>Experiential Learning and Competitions</v>
      </c>
      <c r="F35" s="5">
        <f t="shared" ca="1" si="28"/>
        <v>0</v>
      </c>
      <c r="G35" s="5" t="str">
        <f t="shared" ca="1" si="29"/>
        <v>Number</v>
      </c>
      <c r="H35" s="14">
        <f t="shared" ca="1" si="30"/>
        <v>0</v>
      </c>
      <c r="I35" s="14">
        <f t="shared" ca="1" si="31"/>
        <v>0</v>
      </c>
      <c r="J35" s="14" t="str">
        <f t="shared" ca="1" si="32"/>
        <v/>
      </c>
      <c r="K35" s="15" t="str">
        <f t="shared" ca="1" si="33"/>
        <v>27/01/2025 00:49:54</v>
      </c>
      <c r="L35" s="5" t="str">
        <f t="shared" ca="1" si="34"/>
        <v>Fill Deadline</v>
      </c>
      <c r="M35" s="18" t="str">
        <f t="shared" ca="1" si="35"/>
        <v>No</v>
      </c>
    </row>
    <row r="36" spans="2:13" customFormat="1" ht="45">
      <c r="B36" s="17" t="str">
        <f t="shared" si="24"/>
        <v>I(31)</v>
      </c>
      <c r="C36" s="6" t="str">
        <f t="shared" ca="1" si="25"/>
        <v>Number of student teams participating in external entrepreneurship competitions.</v>
      </c>
      <c r="D36" s="15" t="str">
        <f t="shared" ca="1" si="26"/>
        <v>No Data</v>
      </c>
      <c r="E36" s="5" t="str">
        <f t="shared" ca="1" si="27"/>
        <v>Experiential Learning and Competitions</v>
      </c>
      <c r="F36" s="5">
        <f t="shared" ca="1" si="28"/>
        <v>0</v>
      </c>
      <c r="G36" s="5" t="str">
        <f t="shared" ca="1" si="29"/>
        <v>Number</v>
      </c>
      <c r="H36" s="14">
        <f t="shared" ca="1" si="30"/>
        <v>0</v>
      </c>
      <c r="I36" s="14">
        <f t="shared" ca="1" si="31"/>
        <v>0</v>
      </c>
      <c r="J36" s="14" t="str">
        <f t="shared" ca="1" si="32"/>
        <v/>
      </c>
      <c r="K36" s="15" t="str">
        <f t="shared" ca="1" si="33"/>
        <v>27/01/2025 00:49:54</v>
      </c>
      <c r="L36" s="5" t="str">
        <f t="shared" ca="1" si="34"/>
        <v>Fill Deadline</v>
      </c>
      <c r="M36" s="18" t="str">
        <f t="shared" ca="1" si="35"/>
        <v>No</v>
      </c>
    </row>
    <row r="37" spans="2:13" customFormat="1" ht="45">
      <c r="B37" s="17" t="str">
        <f t="shared" si="24"/>
        <v>I(32)</v>
      </c>
      <c r="C37" s="6" t="str">
        <f t="shared" ca="1" si="25"/>
        <v>Internships or practical experiences opportunities offered in startups</v>
      </c>
      <c r="D37" s="15" t="str">
        <f t="shared" ca="1" si="26"/>
        <v>No Data</v>
      </c>
      <c r="E37" s="5" t="str">
        <f t="shared" ca="1" si="27"/>
        <v>Experiential Learning and Competitions</v>
      </c>
      <c r="F37" s="5">
        <f t="shared" ca="1" si="28"/>
        <v>0</v>
      </c>
      <c r="G37" s="5" t="str">
        <f t="shared" ca="1" si="29"/>
        <v>Number</v>
      </c>
      <c r="H37" s="14">
        <f t="shared" ca="1" si="30"/>
        <v>0</v>
      </c>
      <c r="I37" s="14">
        <f t="shared" ca="1" si="31"/>
        <v>0</v>
      </c>
      <c r="J37" s="14" t="str">
        <f t="shared" ca="1" si="32"/>
        <v/>
      </c>
      <c r="K37" s="15" t="str">
        <f t="shared" ca="1" si="33"/>
        <v>27/01/2025 00:49:54</v>
      </c>
      <c r="L37" s="5" t="str">
        <f t="shared" ca="1" si="34"/>
        <v>Fill Deadline</v>
      </c>
      <c r="M37" s="18" t="str">
        <f t="shared" ca="1" si="35"/>
        <v>No</v>
      </c>
    </row>
    <row r="38" spans="2:13" customFormat="1" ht="45">
      <c r="B38" s="17" t="str">
        <f t="shared" si="24"/>
        <v>I(33)</v>
      </c>
      <c r="C38" s="6" t="str">
        <f t="shared" ca="1" si="25"/>
        <v>Number of entrepreneurship courses that use experiential learning methods</v>
      </c>
      <c r="D38" s="15" t="str">
        <f t="shared" ca="1" si="26"/>
        <v>No Data</v>
      </c>
      <c r="E38" s="5" t="str">
        <f t="shared" ca="1" si="27"/>
        <v>Experiential Learning and Competitions</v>
      </c>
      <c r="F38" s="5">
        <f t="shared" ca="1" si="28"/>
        <v>0</v>
      </c>
      <c r="G38" s="5" t="str">
        <f t="shared" ca="1" si="29"/>
        <v>Number</v>
      </c>
      <c r="H38" s="14">
        <f t="shared" ca="1" si="30"/>
        <v>0</v>
      </c>
      <c r="I38" s="14">
        <f t="shared" ca="1" si="31"/>
        <v>0</v>
      </c>
      <c r="J38" s="14" t="str">
        <f t="shared" ca="1" si="32"/>
        <v/>
      </c>
      <c r="K38" s="15" t="str">
        <f t="shared" ca="1" si="33"/>
        <v>27/01/2025 00:49:54</v>
      </c>
      <c r="L38" s="5" t="str">
        <f t="shared" ca="1" si="34"/>
        <v>Fill Deadline</v>
      </c>
      <c r="M38" s="18" t="str">
        <f t="shared" ca="1" si="35"/>
        <v>No</v>
      </c>
    </row>
    <row r="39" spans="2:13" customFormat="1" ht="45">
      <c r="B39" s="17" t="str">
        <f t="shared" si="24"/>
        <v>I(34)</v>
      </c>
      <c r="C39" s="6" t="str">
        <f t="shared" ca="1" si="25"/>
        <v>Number of AI and VR tools Integrated into Entrepreneurship Courses or Activities</v>
      </c>
      <c r="D39" s="15" t="str">
        <f t="shared" ca="1" si="26"/>
        <v>No Data</v>
      </c>
      <c r="E39" s="5" t="str">
        <f t="shared" ca="1" si="27"/>
        <v>Digital and Technological Integration</v>
      </c>
      <c r="F39" s="5">
        <f t="shared" ca="1" si="28"/>
        <v>0</v>
      </c>
      <c r="G39" s="5" t="str">
        <f t="shared" ca="1" si="29"/>
        <v>Number</v>
      </c>
      <c r="H39" s="14">
        <f t="shared" ca="1" si="30"/>
        <v>0</v>
      </c>
      <c r="I39" s="14">
        <f t="shared" ca="1" si="31"/>
        <v>0</v>
      </c>
      <c r="J39" s="14" t="str">
        <f t="shared" ca="1" si="32"/>
        <v/>
      </c>
      <c r="K39" s="15" t="str">
        <f t="shared" ca="1" si="33"/>
        <v>27/01/2025 00:50:49</v>
      </c>
      <c r="L39" s="5" t="str">
        <f t="shared" ca="1" si="34"/>
        <v>Fill Deadline</v>
      </c>
      <c r="M39" s="18" t="str">
        <f t="shared" ca="1" si="35"/>
        <v>No</v>
      </c>
    </row>
    <row r="40" spans="2:13" customFormat="1" ht="45">
      <c r="B40" s="31" t="str">
        <f t="shared" si="24"/>
        <v>I(35)</v>
      </c>
      <c r="C40" s="32" t="str">
        <f t="shared" ca="1" si="25"/>
        <v>Students Engaging with Digital Resources and Platforms in Entrepreneurship Education (e.g., online learning, simulation tools).</v>
      </c>
      <c r="D40" s="33" t="str">
        <f t="shared" ca="1" si="26"/>
        <v>No Data</v>
      </c>
      <c r="E40" s="34" t="str">
        <f t="shared" ca="1" si="27"/>
        <v>Digital and Technological Integration</v>
      </c>
      <c r="F40" s="34">
        <f t="shared" ca="1" si="28"/>
        <v>0</v>
      </c>
      <c r="G40" s="34" t="str">
        <f t="shared" ca="1" si="29"/>
        <v>Percentage</v>
      </c>
      <c r="H40" s="35">
        <f t="shared" ca="1" si="30"/>
        <v>0</v>
      </c>
      <c r="I40" s="35">
        <f t="shared" ca="1" si="31"/>
        <v>0</v>
      </c>
      <c r="J40" s="35" t="str">
        <f t="shared" ca="1" si="32"/>
        <v>+0</v>
      </c>
      <c r="K40" s="33" t="str">
        <f t="shared" ca="1" si="33"/>
        <v>27/01/2025 00:50:49</v>
      </c>
      <c r="L40" s="34" t="str">
        <f t="shared" ca="1" si="34"/>
        <v>Fill Deadline</v>
      </c>
      <c r="M40" s="36" t="str">
        <f t="shared" ca="1" si="35"/>
        <v>No</v>
      </c>
    </row>
    <row r="41" spans="2:13" customFormat="1" ht="45">
      <c r="B41" s="17" t="str">
        <f t="shared" ref="B41:B42" si="36">HYPERLINK("#'"&amp;"I(" &amp; ROW(A36) &amp; ")"&amp;"'!A1", "I(" &amp; ROW(A36) &amp; ")")</f>
        <v>I(36)</v>
      </c>
      <c r="C41" s="6" t="str">
        <f t="shared" ref="C41:C42" ca="1" si="37">INDIRECT("'"&amp;B41&amp;"'!B4")</f>
        <v>Number of virtual mentorship and networking events.</v>
      </c>
      <c r="D41" s="15" t="str">
        <f t="shared" ref="D41:D42" ca="1" si="38">IF(ISBLANK(INDIRECT("'" &amp; B41 &amp; "'!B9")), "No Data", INDIRECT("'" &amp; B41 &amp; "'!B9"))</f>
        <v>No Data</v>
      </c>
      <c r="E41" s="5" t="str">
        <f t="shared" ref="E41:E42" ca="1" si="39">INDIRECT("'"&amp;B41&amp;"'!B8")</f>
        <v>Digital and Technological Integration</v>
      </c>
      <c r="F41" s="5">
        <f t="shared" ref="F41:F42" ca="1" si="40">INDIRECT("'"&amp;B41&amp;"'!B10")</f>
        <v>0</v>
      </c>
      <c r="G41" s="5" t="str">
        <f t="shared" ref="G41:G42" ca="1" si="41">INDIRECT("'"&amp;B41&amp;"'!B7")</f>
        <v>Number</v>
      </c>
      <c r="H41" s="14">
        <f t="shared" ref="H41:H42" ca="1" si="42">INDIRECT("'"&amp;B41&amp;"'!D37")</f>
        <v>0</v>
      </c>
      <c r="I41" s="14">
        <f t="shared" ref="I41:I42" ca="1" si="43">INDIRECT("'"&amp;B41&amp;"'!E29")</f>
        <v>0</v>
      </c>
      <c r="J41" s="14" t="str">
        <f t="shared" ref="J41:J42" ca="1" si="44">INDIRECT("'"&amp;B41&amp;"'!F37")</f>
        <v/>
      </c>
      <c r="K41" s="15" t="str">
        <f t="shared" ref="K41:K42" ca="1" si="45">INDIRECT("'"&amp;B41&amp;"'!H9")</f>
        <v>27/01/2025 00:50:49</v>
      </c>
      <c r="L41" s="5" t="str">
        <f t="shared" ref="L41:L42" ca="1" si="46">IF(OR(ISBLANK(INDIRECT("'" &amp; B41 &amp; "'!B9")), INDIRECT("'" &amp; B41 &amp; "'!B9")="No Data"), "Fill Deadline", IF(D41 = "Ongoing", "Ongoing", IF(D41 &lt; TODAY(), "Closed", "Open")))</f>
        <v>Fill Deadline</v>
      </c>
      <c r="M41" s="18" t="str">
        <f t="shared" ref="M41:M42" ca="1" si="47">IF(COUNTA(INDIRECT("'" &amp; B41 &amp; "'!A44:A63")) &gt; 0, COUNTA(INDIRECT("'" &amp; B41 &amp; "'!A44:A63")) &amp; " item(s)", "No")</f>
        <v>No</v>
      </c>
    </row>
    <row r="42" spans="2:13" customFormat="1" ht="45">
      <c r="B42" s="17" t="str">
        <f t="shared" si="36"/>
        <v>I(37)</v>
      </c>
      <c r="C42" s="6" t="str">
        <f t="shared" ca="1" si="37"/>
        <v>Entrepreneurship educators using digital learning content (videos, online modules, simulations,  etc.).</v>
      </c>
      <c r="D42" s="15" t="str">
        <f t="shared" ca="1" si="38"/>
        <v>No Data</v>
      </c>
      <c r="E42" s="5" t="str">
        <f t="shared" ca="1" si="39"/>
        <v>Digital and Technological Integration</v>
      </c>
      <c r="F42" s="5">
        <f t="shared" ca="1" si="40"/>
        <v>0</v>
      </c>
      <c r="G42" s="5" t="str">
        <f t="shared" ca="1" si="41"/>
        <v>Number</v>
      </c>
      <c r="H42" s="14">
        <f t="shared" ca="1" si="42"/>
        <v>0</v>
      </c>
      <c r="I42" s="14">
        <f t="shared" ca="1" si="43"/>
        <v>0</v>
      </c>
      <c r="J42" s="14" t="str">
        <f t="shared" ca="1" si="44"/>
        <v/>
      </c>
      <c r="K42" s="15" t="str">
        <f t="shared" ca="1" si="45"/>
        <v>27/01/2025 00:50:49</v>
      </c>
      <c r="L42" s="5" t="str">
        <f t="shared" ca="1" si="46"/>
        <v>Fill Deadline</v>
      </c>
      <c r="M42" s="18" t="str">
        <f t="shared" ca="1" si="47"/>
        <v>No</v>
      </c>
    </row>
    <row r="43" spans="2:13" customFormat="1"/>
    <row r="44" spans="2:13" customFormat="1"/>
    <row r="45" spans="2:13" customFormat="1"/>
    <row r="46" spans="2:13" customFormat="1"/>
    <row r="47" spans="2:13" customFormat="1"/>
    <row r="48" spans="2:13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2:13" customFormat="1"/>
    <row r="82" spans="2:13" customFormat="1"/>
    <row r="83" spans="2:13" customFormat="1"/>
    <row r="84" spans="2:13" customFormat="1"/>
    <row r="85" spans="2:13" customFormat="1"/>
    <row r="86" spans="2:13" customFormat="1"/>
    <row r="87" spans="2:13" customFormat="1"/>
    <row r="88" spans="2:13" customFormat="1"/>
    <row r="89" spans="2:13" customFormat="1"/>
    <row r="90" spans="2:13">
      <c r="B90"/>
      <c r="C90"/>
      <c r="D90"/>
      <c r="E90"/>
      <c r="F90"/>
      <c r="G90"/>
      <c r="H90"/>
      <c r="I90"/>
      <c r="J90"/>
      <c r="K90"/>
      <c r="L90"/>
      <c r="M90"/>
    </row>
    <row r="91" spans="2:13">
      <c r="B91"/>
      <c r="C91"/>
      <c r="D91"/>
      <c r="E91"/>
      <c r="F91"/>
      <c r="G91"/>
      <c r="H91"/>
      <c r="I91"/>
      <c r="J91"/>
      <c r="K91"/>
      <c r="L91"/>
      <c r="M91"/>
    </row>
    <row r="92" spans="2:13">
      <c r="B92"/>
      <c r="C92"/>
      <c r="D92"/>
      <c r="E92"/>
      <c r="F92"/>
      <c r="G92"/>
      <c r="H92"/>
      <c r="I92"/>
      <c r="J92"/>
      <c r="K92"/>
      <c r="L92"/>
      <c r="M92"/>
    </row>
    <row r="93" spans="2:13">
      <c r="B93"/>
      <c r="C93"/>
      <c r="D93"/>
      <c r="E93"/>
      <c r="F93"/>
      <c r="G93"/>
      <c r="H93"/>
      <c r="I93"/>
      <c r="J93"/>
      <c r="K93"/>
      <c r="L93"/>
      <c r="M93"/>
    </row>
    <row r="94" spans="2:13">
      <c r="B94"/>
      <c r="C94"/>
      <c r="D94"/>
      <c r="E94"/>
      <c r="F94"/>
      <c r="G94"/>
      <c r="H94"/>
      <c r="I94"/>
      <c r="J94"/>
      <c r="K94"/>
      <c r="L94"/>
      <c r="M94"/>
    </row>
    <row r="95" spans="2:13">
      <c r="B95"/>
      <c r="C95"/>
      <c r="D95"/>
      <c r="E95"/>
      <c r="F95"/>
      <c r="G95"/>
      <c r="H95"/>
      <c r="I95"/>
      <c r="J95"/>
      <c r="K95"/>
      <c r="L95"/>
      <c r="M95"/>
    </row>
    <row r="96" spans="2:13">
      <c r="B96"/>
      <c r="C96"/>
      <c r="D96"/>
      <c r="E96"/>
      <c r="F96"/>
      <c r="G96"/>
      <c r="H96"/>
      <c r="I96"/>
      <c r="J96"/>
      <c r="K96"/>
      <c r="L96"/>
      <c r="M96"/>
    </row>
    <row r="97" spans="2:13">
      <c r="B97"/>
      <c r="C97"/>
      <c r="D97"/>
      <c r="E97"/>
      <c r="F97"/>
      <c r="G97"/>
      <c r="H97"/>
      <c r="I97"/>
      <c r="J97"/>
      <c r="K97"/>
      <c r="L97"/>
      <c r="M97"/>
    </row>
    <row r="98" spans="2:13">
      <c r="B98"/>
      <c r="C98"/>
      <c r="D98"/>
      <c r="E98"/>
      <c r="F98"/>
      <c r="G98"/>
      <c r="H98"/>
      <c r="I98"/>
      <c r="J98"/>
      <c r="K98"/>
      <c r="L98"/>
      <c r="M98"/>
    </row>
    <row r="99" spans="2:13">
      <c r="B99"/>
      <c r="C99"/>
      <c r="D99"/>
      <c r="E99"/>
      <c r="F99"/>
      <c r="G99"/>
      <c r="H99"/>
      <c r="I99"/>
      <c r="J99"/>
      <c r="K99"/>
      <c r="L99"/>
      <c r="M99"/>
    </row>
    <row r="100" spans="2:13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3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3">
      <c r="B105"/>
      <c r="C105"/>
      <c r="D105"/>
      <c r="E105"/>
      <c r="F105"/>
      <c r="G105"/>
      <c r="H105"/>
      <c r="I105"/>
      <c r="J105"/>
      <c r="K105"/>
      <c r="L105"/>
      <c r="M105"/>
    </row>
    <row r="106" spans="2:13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3">
      <c r="B107"/>
      <c r="C107"/>
      <c r="D107"/>
      <c r="E107"/>
      <c r="F107"/>
      <c r="G107"/>
      <c r="H107"/>
      <c r="I107"/>
      <c r="J107"/>
      <c r="K107"/>
      <c r="L107"/>
      <c r="M107"/>
    </row>
    <row r="108" spans="2:13">
      <c r="B108"/>
      <c r="C108"/>
      <c r="D108"/>
      <c r="E108"/>
      <c r="F108"/>
      <c r="G108"/>
      <c r="H108"/>
      <c r="I108"/>
      <c r="J108"/>
      <c r="K108"/>
      <c r="L108"/>
      <c r="M108"/>
    </row>
  </sheetData>
  <mergeCells count="5">
    <mergeCell ref="B2:M2"/>
    <mergeCell ref="B3:F3"/>
    <mergeCell ref="G3:M3"/>
    <mergeCell ref="B4:M4"/>
    <mergeCell ref="N6:R6"/>
  </mergeCells>
  <conditionalFormatting sqref="J1:J2 J5:J1048576">
    <cfRule type="expression" dxfId="29" priority="9">
      <formula>AND(ISERROR(FIND("%",J1)), VALUE(J1)&lt;0, ISNUMBER(VALUE(J1)))</formula>
    </cfRule>
    <cfRule type="expression" dxfId="28" priority="10">
      <formula>AND(ISERROR(FIND("%",J1)), J1&lt;&gt;"", VALUE(J1)&gt;=0, ISNUMBER(VALUE(J1)))</formula>
    </cfRule>
    <cfRule type="expression" dxfId="27" priority="11">
      <formula>AND(ISNUMBER(SEARCH("%",J1)), --MID(J1, 1, SEARCH("%", J1)-1)&gt;=100)</formula>
    </cfRule>
    <cfRule type="expression" dxfId="26" priority="12">
      <formula>AND(ISNUMBER(SEARCH("%",J1)), --MID(J1, 1, SEARCH("%", J1)-1)&lt;90)</formula>
    </cfRule>
    <cfRule type="expression" dxfId="25" priority="14">
      <formula>AND(ISNUMBER(SEARCH("%",J1)), --MID(J1, 1, SEARCH("%", J1)-1)&gt;=90, --MID(J1, 1, SEARCH("%", J1)-1)&lt;=99)</formula>
    </cfRule>
  </conditionalFormatting>
  <conditionalFormatting sqref="D1:D2 B3 D5:D1048576">
    <cfRule type="expression" dxfId="24" priority="1">
      <formula>AND(B1&lt;=TODAY()+14, B1&gt;=TODAY())</formula>
    </cfRule>
    <cfRule type="expression" dxfId="23" priority="8">
      <formula>AND(B1&lt;=TODAY()+31, B1&gt;=TODAY())</formula>
    </cfRule>
  </conditionalFormatting>
  <conditionalFormatting sqref="G3">
    <cfRule type="expression" dxfId="22" priority="2">
      <formula>AND(G3&lt;=TODAY()+14, G3&gt;=TODAY())</formula>
    </cfRule>
  </conditionalFormatting>
  <dataValidations count="1">
    <dataValidation showInputMessage="1" showErrorMessage="1" sqref="F6:G42" xr:uid="{314542AA-A39B-49F1-9255-08CBB4B1CC91}"/>
  </dataValidations>
  <hyperlinks>
    <hyperlink ref="O2" location="Setup!A1" display="Go to Setup" xr:uid="{4D81FCA3-541E-4A15-8DF9-FC82EB60991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D76B-24A2-C641-AD35-1187265E2B20}">
  <sheetPr codeName="Sheet12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81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C734B53B-BAFD-4742-8819-59AE9AFA0FC4}">
      <formula1>INDIRECT("Partners")</formula1>
    </dataValidation>
    <dataValidation type="list" allowBlank="1" showInputMessage="1" showErrorMessage="1" sqref="B8:F8" xr:uid="{A11F5234-598A-5140-A540-ED79845F960F}">
      <formula1>INDIRECT("WPs")</formula1>
    </dataValidation>
  </dataValidations>
  <hyperlinks>
    <hyperlink ref="A1" location="Overview!A1" display="&lt;&lt; back to overview" xr:uid="{A4C12C63-70D3-1346-98B3-60120BA525DC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61BCE0-1349-8F40-85EE-6FF7189F600A}">
          <x14:formula1>
            <xm:f>Setup!$B$3:$B$5</xm:f>
          </x14:formula1>
          <xm:sqref>B7:F7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8E51B-036F-4744-A2ED-DE32891B107C}">
  <sheetPr codeName="Sheet13">
    <tabColor theme="8"/>
  </sheetPr>
  <dimension ref="A1:M67"/>
  <sheetViews>
    <sheetView topLeftCell="A4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83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C0F0C430-2B4E-FB47-A746-7D04811FE79E}">
      <formula1>INDIRECT("Partners")</formula1>
    </dataValidation>
    <dataValidation type="list" allowBlank="1" showInputMessage="1" showErrorMessage="1" sqref="B8:F8" xr:uid="{FD18DCC6-E502-7545-BB60-FBD4ECFEF780}">
      <formula1>INDIRECT("WPs")</formula1>
    </dataValidation>
  </dataValidations>
  <hyperlinks>
    <hyperlink ref="A1" location="Overview!A1" display="&lt;&lt; back to overview" xr:uid="{84914484-959A-4143-AEA1-81A9C30971B3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42E0FA-2740-D44D-A8D1-17D87A34C6F0}">
          <x14:formula1>
            <xm:f>Setup!$B$3:$B$5</xm:f>
          </x14:formula1>
          <xm:sqref>B7:F7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CD67-0564-7B45-9ECE-54B9028C84CA}">
  <sheetPr codeName="Sheet14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84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85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D4258ECF-3A88-3743-AF84-9DC0E57944C1}">
      <formula1>INDIRECT("Partners")</formula1>
    </dataValidation>
    <dataValidation type="list" allowBlank="1" showInputMessage="1" showErrorMessage="1" sqref="B8:F8" xr:uid="{A9FE6B09-F4C2-864F-8879-CE10CB1AE2D7}">
      <formula1>INDIRECT("WPs")</formula1>
    </dataValidation>
  </dataValidations>
  <hyperlinks>
    <hyperlink ref="A1" location="Overview!A1" display="&lt;&lt; back to overview" xr:uid="{F8FE262E-B126-3A49-B02C-39EBD2198199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BAE36F-4F7E-C045-A8E6-E319B3314F47}">
          <x14:formula1>
            <xm:f>Setup!$B$3:$B$5</xm:f>
          </x14:formula1>
          <xm:sqref>B7:F7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F525-A05C-6348-A60B-354C73C4F0EB}">
  <sheetPr codeName="Sheet15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86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85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A01691C4-DD15-EF4C-AA55-DC3D4B3214EB}">
      <formula1>INDIRECT("Partners")</formula1>
    </dataValidation>
    <dataValidation type="list" allowBlank="1" showInputMessage="1" showErrorMessage="1" sqref="B8:F8" xr:uid="{DEDD03CD-9207-D046-A11C-F45C9512FF00}">
      <formula1>INDIRECT("WPs")</formula1>
    </dataValidation>
  </dataValidations>
  <hyperlinks>
    <hyperlink ref="A1" location="Overview!A1" display="&lt;&lt; back to overview" xr:uid="{C1382764-499B-124B-95C7-8E32280EF708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4434C8-06CE-C94A-B4AF-503AE3AC8F1B}">
          <x14:formula1>
            <xm:f>Setup!$B$3:$B$5</xm:f>
          </x14:formula1>
          <xm:sqref>B7:F7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6DBF-FA36-1847-91EB-767B1BCA7A8C}">
  <sheetPr codeName="Sheet16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87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85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39A8668A-1B81-C84D-B3C6-C288C2B4E10B}">
      <formula1>INDIRECT("Partners")</formula1>
    </dataValidation>
    <dataValidation type="list" allowBlank="1" showInputMessage="1" showErrorMessage="1" sqref="B8:F8" xr:uid="{56E2485C-8162-C44C-88C4-FD957888AB17}">
      <formula1>INDIRECT("WPs")</formula1>
    </dataValidation>
  </dataValidations>
  <hyperlinks>
    <hyperlink ref="A1" location="Overview!A1" display="&lt;&lt; back to overview" xr:uid="{6B65F1CA-0089-F748-AEAC-3112362B5FFC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4CCEC8-D00A-A748-90A0-91897C0E6CD2}">
          <x14:formula1>
            <xm:f>Setup!$B$3:$B$5</xm:f>
          </x14:formula1>
          <xm:sqref>B7:F7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CBD1-6C42-D649-80FF-74FA88894CE9}">
  <sheetPr codeName="Sheet17">
    <tabColor theme="8"/>
  </sheetPr>
  <dimension ref="A1:M67"/>
  <sheetViews>
    <sheetView topLeftCell="A6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88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64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89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EBF82462-19AF-8B4D-8D57-DF924416A320}">
      <formula1>INDIRECT("Partners")</formula1>
    </dataValidation>
    <dataValidation type="list" allowBlank="1" showInputMessage="1" showErrorMessage="1" sqref="B8:F8" xr:uid="{6F368998-BCCB-0743-AECC-0CDB4E21D2DC}">
      <formula1>INDIRECT("WPs")</formula1>
    </dataValidation>
  </dataValidations>
  <hyperlinks>
    <hyperlink ref="A1" location="Overview!A1" display="&lt;&lt; back to overview" xr:uid="{C7A770AE-DDAB-254E-A695-1CA3BC8B03A1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4987A3-FEB6-A546-9C8D-7E7ED0FBFB43}">
          <x14:formula1>
            <xm:f>Setup!$B$3:$B$5</xm:f>
          </x14:formula1>
          <xm:sqref>B7:F7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8C46-43E6-224A-8FE8-E07F06B67893}">
  <sheetPr codeName="Sheet18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90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64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89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B06536B7-F2DA-FE40-9633-13AB986D285C}">
      <formula1>INDIRECT("Partners")</formula1>
    </dataValidation>
    <dataValidation type="list" allowBlank="1" showInputMessage="1" showErrorMessage="1" sqref="B8:F8" xr:uid="{D0EBB2D3-E183-2E4E-820F-81BDCA30441A}">
      <formula1>INDIRECT("WPs")</formula1>
    </dataValidation>
  </dataValidations>
  <hyperlinks>
    <hyperlink ref="A1" location="Overview!A1" display="&lt;&lt; back to overview" xr:uid="{C9B2B3FE-3C50-6D4C-B5A6-B97509609500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E1D22E-B6A0-DE43-800D-BD590B77492E}">
          <x14:formula1>
            <xm:f>Setup!$B$3:$B$5</xm:f>
          </x14:formula1>
          <xm:sqref>B7:F7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79AD-526C-8B40-8CB7-6754B8E84F4C}">
  <sheetPr codeName="Sheet19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91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64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89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9C8ECF6A-BAC8-F446-8C1A-C945BED518FB}">
      <formula1>INDIRECT("Partners")</formula1>
    </dataValidation>
    <dataValidation type="list" allowBlank="1" showInputMessage="1" showErrorMessage="1" sqref="B8:F8" xr:uid="{6D2F20E6-AD17-6140-8E0C-D46D26EB2D22}">
      <formula1>INDIRECT("WPs")</formula1>
    </dataValidation>
  </dataValidations>
  <hyperlinks>
    <hyperlink ref="A1" location="Overview!A1" display="&lt;&lt; back to overview" xr:uid="{12FFEBC9-CFFB-E74C-BFAD-26DF1AD35E3B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7590D2-AAC2-6147-8BF7-DFE9B1F74328}">
          <x14:formula1>
            <xm:f>Setup!$B$3:$B$5</xm:f>
          </x14:formula1>
          <xm:sqref>B7:F7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8D95-4A5D-1246-9E71-81816766427B}">
  <sheetPr codeName="Sheet20">
    <tabColor theme="8"/>
  </sheetPr>
  <dimension ref="A1:M67"/>
  <sheetViews>
    <sheetView topLeftCell="A12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92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/>
      <c r="C7" s="61"/>
      <c r="D7" s="61"/>
      <c r="E7" s="61"/>
      <c r="F7" s="62"/>
    </row>
    <row r="8" spans="1:13" ht="25.5" customHeight="1">
      <c r="A8" s="8" t="s">
        <v>27</v>
      </c>
      <c r="B8" s="48" t="s">
        <v>64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89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DC17E164-D852-0044-A0C5-3310BC9C936F}">
      <formula1>INDIRECT("Partners")</formula1>
    </dataValidation>
    <dataValidation type="list" allowBlank="1" showInputMessage="1" showErrorMessage="1" sqref="B8:F8" xr:uid="{77C647F3-2786-5F42-AB92-E4A6DD6EFF0E}">
      <formula1>INDIRECT("WPs")</formula1>
    </dataValidation>
  </dataValidations>
  <hyperlinks>
    <hyperlink ref="A1" location="Overview!A1" display="&lt;&lt; back to overview" xr:uid="{77E1DC38-501A-A247-BFC0-CEA98E640FCF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3094C5-1BBE-7241-AAD7-F41A0EC5AEAC}">
          <x14:formula1>
            <xm:f>Setup!$B$3:$B$5</xm:f>
          </x14:formula1>
          <xm:sqref>B7:F7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DBEC-46FE-6148-BBE4-288BAE5B9A49}">
  <sheetPr codeName="Sheet21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93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18125EDB-52CC-0048-B3E2-AC9EDA8321E3}">
      <formula1>INDIRECT("Partners")</formula1>
    </dataValidation>
    <dataValidation type="list" allowBlank="1" showInputMessage="1" showErrorMessage="1" sqref="B8:F8" xr:uid="{CBCBCEF1-F1E9-1C4D-80B0-07D39FA91776}">
      <formula1>INDIRECT("WPs")</formula1>
    </dataValidation>
  </dataValidations>
  <hyperlinks>
    <hyperlink ref="A1" location="Overview!A1" display="&lt;&lt; back to overview" xr:uid="{77F7BEC9-2449-C14A-A80A-38BEFD7C0BA8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B4DBBD-DB4E-4A42-9899-63BF256FBCB1}">
          <x14:formula1>
            <xm:f>Setup!$B$3:$B$5</xm:f>
          </x14:formula1>
          <xm:sqref>B7:F7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2CEA-5DAA-4BBF-AD1A-21112F5561A6}">
  <sheetPr codeName="Sheet4">
    <tabColor theme="8"/>
  </sheetPr>
  <dimension ref="A1:M68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20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/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>
        <v>45457.665358796294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37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1" spans="1:6" ht="23.25">
      <c r="A41" s="47" t="s">
        <v>39</v>
      </c>
      <c r="B41" s="47"/>
      <c r="C41" s="47"/>
      <c r="D41" s="47"/>
      <c r="E41" s="47"/>
      <c r="F41" s="47"/>
    </row>
    <row r="43" spans="1:6">
      <c r="A43" s="9" t="s">
        <v>40</v>
      </c>
      <c r="B43" s="9" t="s">
        <v>41</v>
      </c>
      <c r="C43" s="66" t="s">
        <v>42</v>
      </c>
      <c r="D43" s="67"/>
      <c r="E43" s="67"/>
      <c r="F43" s="68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  <row r="68" spans="1:6">
      <c r="A68" s="1"/>
      <c r="B68" s="1"/>
      <c r="C68" s="80"/>
      <c r="D68" s="81"/>
      <c r="E68" s="81"/>
      <c r="F68" s="82"/>
    </row>
  </sheetData>
  <mergeCells count="46">
    <mergeCell ref="C68:F68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56:F56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44:F44"/>
    <mergeCell ref="A41:F41"/>
    <mergeCell ref="C43:F43"/>
    <mergeCell ref="H8:M8"/>
    <mergeCell ref="L9:M9"/>
    <mergeCell ref="H9:K11"/>
    <mergeCell ref="B11:F11"/>
    <mergeCell ref="A14:F14"/>
    <mergeCell ref="A18:F18"/>
    <mergeCell ref="A21:F21"/>
    <mergeCell ref="A2:F2"/>
    <mergeCell ref="B10:F10"/>
    <mergeCell ref="H2:M2"/>
    <mergeCell ref="B4:F4"/>
    <mergeCell ref="H4:M4"/>
    <mergeCell ref="B5:F5"/>
    <mergeCell ref="H5:M5"/>
    <mergeCell ref="B6:F6"/>
    <mergeCell ref="H6:M6"/>
    <mergeCell ref="B7:F7"/>
    <mergeCell ref="B8:F8"/>
    <mergeCell ref="B9:F9"/>
  </mergeCells>
  <dataValidations count="2">
    <dataValidation type="list" allowBlank="1" showInputMessage="1" showErrorMessage="1" sqref="B8:F8" xr:uid="{298B5550-A73D-4407-8C5C-DB7D7E401E31}">
      <formula1>INDIRECT("WPs")</formula1>
    </dataValidation>
    <dataValidation type="list" allowBlank="1" showInputMessage="1" showErrorMessage="1" sqref="B10:F10" xr:uid="{286E4F32-8B35-2445-AE1C-072C52EBAD53}">
      <formula1>INDIRECT("Partners")</formula1>
    </dataValidation>
  </dataValidations>
  <hyperlinks>
    <hyperlink ref="A1" location="Overview!A1" display="&lt;&lt; back to overview" xr:uid="{1BD0DDA2-0FD8-41A4-8BD0-3A07B36D7DE0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B761DD-6D03-47A4-98E5-F1E099D3DCF9}">
          <x14:formula1>
            <xm:f>Setup!$B$3:$B$5</xm:f>
          </x14:formula1>
          <xm:sqref>B7:F7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1D50-0A7B-0447-BE04-837FC05DAB0E}">
  <sheetPr codeName="Sheet22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95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4E1E15A5-0FF0-5540-A8B5-8F4CED17BAD8}">
      <formula1>INDIRECT("Partners")</formula1>
    </dataValidation>
    <dataValidation type="list" allowBlank="1" showInputMessage="1" showErrorMessage="1" sqref="B8:F8" xr:uid="{8BC244DD-6ECC-5442-A1AF-7D918BCB107E}">
      <formula1>INDIRECT("WPs")</formula1>
    </dataValidation>
  </dataValidations>
  <hyperlinks>
    <hyperlink ref="A1" location="Overview!A1" display="&lt;&lt; back to overview" xr:uid="{9D094B17-0FC7-2041-AED8-EC65A4449EF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C0A03E-CEA9-5743-9BB1-26E45690316C}">
          <x14:formula1>
            <xm:f>Setup!$B$3:$B$5</xm:f>
          </x14:formula1>
          <xm:sqref>B7:F7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1E00-7788-6445-AF6C-AB5A82D095F8}">
  <sheetPr codeName="Sheet23">
    <tabColor theme="8"/>
  </sheetPr>
  <dimension ref="A1:M92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96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97</v>
      </c>
      <c r="B40" s="47"/>
      <c r="C40" s="47"/>
      <c r="D40" s="47"/>
      <c r="E40" s="47"/>
      <c r="F40" s="47"/>
    </row>
    <row r="41" spans="1:6">
      <c r="A41" s="69" t="s">
        <v>98</v>
      </c>
      <c r="B41" s="69"/>
      <c r="C41" s="69"/>
      <c r="D41" s="69"/>
      <c r="E41" s="69"/>
      <c r="F41" s="69"/>
    </row>
    <row r="42" spans="1:6">
      <c r="D42" s="26"/>
    </row>
    <row r="43" spans="1:6">
      <c r="A43" s="9" t="s">
        <v>99</v>
      </c>
      <c r="B43" s="9" t="s">
        <v>100</v>
      </c>
      <c r="C43" s="9" t="s">
        <v>101</v>
      </c>
      <c r="D43" s="66" t="s">
        <v>102</v>
      </c>
      <c r="E43" s="67"/>
      <c r="F43" s="68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5" spans="1:6" ht="23.25">
      <c r="A65" s="47" t="s">
        <v>39</v>
      </c>
      <c r="B65" s="47"/>
      <c r="C65" s="47"/>
      <c r="D65" s="47"/>
      <c r="E65" s="47"/>
      <c r="F65" s="47"/>
    </row>
    <row r="67" spans="1:6">
      <c r="A67" s="9" t="s">
        <v>40</v>
      </c>
      <c r="B67" s="9" t="s">
        <v>41</v>
      </c>
      <c r="C67" s="66" t="s">
        <v>42</v>
      </c>
      <c r="D67" s="67"/>
      <c r="E67" s="67"/>
      <c r="F67" s="68"/>
    </row>
    <row r="68" spans="1:6">
      <c r="A68" s="1"/>
      <c r="B68" s="1"/>
      <c r="C68" s="80"/>
      <c r="D68" s="81"/>
      <c r="E68" s="81"/>
      <c r="F68" s="82"/>
    </row>
    <row r="69" spans="1:6">
      <c r="A69" s="1"/>
      <c r="B69" s="1"/>
      <c r="C69" s="80"/>
      <c r="D69" s="81"/>
      <c r="E69" s="81"/>
      <c r="F69" s="82"/>
    </row>
    <row r="70" spans="1:6">
      <c r="A70" s="1"/>
      <c r="B70" s="1"/>
      <c r="C70" s="80"/>
      <c r="D70" s="81"/>
      <c r="E70" s="81"/>
      <c r="F70" s="82"/>
    </row>
    <row r="71" spans="1:6">
      <c r="A71" s="1"/>
      <c r="B71" s="1"/>
      <c r="C71" s="80"/>
      <c r="D71" s="81"/>
      <c r="E71" s="81"/>
      <c r="F71" s="82"/>
    </row>
    <row r="72" spans="1:6">
      <c r="A72" s="1"/>
      <c r="B72" s="1"/>
      <c r="C72" s="80"/>
      <c r="D72" s="81"/>
      <c r="E72" s="81"/>
      <c r="F72" s="82"/>
    </row>
    <row r="73" spans="1:6">
      <c r="A73" s="1"/>
      <c r="B73" s="1"/>
      <c r="C73" s="80"/>
      <c r="D73" s="81"/>
      <c r="E73" s="81"/>
      <c r="F73" s="82"/>
    </row>
    <row r="74" spans="1:6">
      <c r="A74" s="1"/>
      <c r="B74" s="1"/>
      <c r="C74" s="80"/>
      <c r="D74" s="81"/>
      <c r="E74" s="81"/>
      <c r="F74" s="82"/>
    </row>
    <row r="75" spans="1:6">
      <c r="A75" s="1"/>
      <c r="B75" s="1"/>
      <c r="C75" s="80"/>
      <c r="D75" s="81"/>
      <c r="E75" s="81"/>
      <c r="F75" s="82"/>
    </row>
    <row r="76" spans="1:6">
      <c r="A76" s="1"/>
      <c r="B76" s="1"/>
      <c r="C76" s="80"/>
      <c r="D76" s="81"/>
      <c r="E76" s="81"/>
      <c r="F76" s="82"/>
    </row>
    <row r="77" spans="1:6">
      <c r="A77" s="1"/>
      <c r="B77" s="1"/>
      <c r="C77" s="80"/>
      <c r="D77" s="81"/>
      <c r="E77" s="81"/>
      <c r="F77" s="82"/>
    </row>
    <row r="78" spans="1:6">
      <c r="A78" s="1"/>
      <c r="B78" s="1"/>
      <c r="C78" s="80"/>
      <c r="D78" s="81"/>
      <c r="E78" s="81"/>
      <c r="F78" s="82"/>
    </row>
    <row r="79" spans="1:6">
      <c r="A79" s="1"/>
      <c r="B79" s="1"/>
      <c r="C79" s="80"/>
      <c r="D79" s="81"/>
      <c r="E79" s="81"/>
      <c r="F79" s="82"/>
    </row>
    <row r="80" spans="1:6">
      <c r="A80" s="1"/>
      <c r="B80" s="1"/>
      <c r="C80" s="80"/>
      <c r="D80" s="81"/>
      <c r="E80" s="81"/>
      <c r="F80" s="82"/>
    </row>
    <row r="81" spans="1:6">
      <c r="A81" s="1"/>
      <c r="B81" s="1"/>
      <c r="C81" s="80"/>
      <c r="D81" s="81"/>
      <c r="E81" s="81"/>
      <c r="F81" s="82"/>
    </row>
    <row r="82" spans="1:6">
      <c r="A82" s="1"/>
      <c r="B82" s="1"/>
      <c r="C82" s="80"/>
      <c r="D82" s="81"/>
      <c r="E82" s="81"/>
      <c r="F82" s="82"/>
    </row>
    <row r="83" spans="1:6">
      <c r="A83" s="1"/>
      <c r="B83" s="1"/>
      <c r="C83" s="80"/>
      <c r="D83" s="81"/>
      <c r="E83" s="81"/>
      <c r="F83" s="82"/>
    </row>
    <row r="84" spans="1:6">
      <c r="A84" s="1"/>
      <c r="B84" s="1"/>
      <c r="C84" s="80"/>
      <c r="D84" s="81"/>
      <c r="E84" s="81"/>
      <c r="F84" s="82"/>
    </row>
    <row r="85" spans="1:6">
      <c r="A85" s="1"/>
      <c r="B85" s="1"/>
      <c r="C85" s="80"/>
      <c r="D85" s="81"/>
      <c r="E85" s="81"/>
      <c r="F85" s="82"/>
    </row>
    <row r="86" spans="1:6">
      <c r="A86" s="1"/>
      <c r="B86" s="1"/>
      <c r="C86" s="80"/>
      <c r="D86" s="81"/>
      <c r="E86" s="81"/>
      <c r="F86" s="82"/>
    </row>
    <row r="87" spans="1:6">
      <c r="A87" s="1"/>
      <c r="B87" s="1"/>
      <c r="C87" s="80"/>
      <c r="D87" s="81"/>
      <c r="E87" s="81"/>
      <c r="F87" s="82"/>
    </row>
    <row r="88" spans="1:6">
      <c r="A88" s="1"/>
      <c r="B88" s="1"/>
      <c r="C88" s="80"/>
      <c r="D88" s="81"/>
      <c r="E88" s="81"/>
      <c r="F88" s="82"/>
    </row>
    <row r="89" spans="1:6">
      <c r="A89" s="1"/>
      <c r="B89" s="1"/>
      <c r="C89" s="80"/>
      <c r="D89" s="81"/>
      <c r="E89" s="81"/>
      <c r="F89" s="82"/>
    </row>
    <row r="90" spans="1:6">
      <c r="A90" s="1"/>
      <c r="B90" s="1"/>
      <c r="C90" s="80"/>
      <c r="D90" s="81"/>
      <c r="E90" s="81"/>
      <c r="F90" s="82"/>
    </row>
    <row r="91" spans="1:6">
      <c r="A91" s="1"/>
      <c r="B91" s="1"/>
      <c r="C91" s="80"/>
      <c r="D91" s="81"/>
      <c r="E91" s="81"/>
      <c r="F91" s="82"/>
    </row>
    <row r="92" spans="1:6">
      <c r="A92" s="1"/>
      <c r="B92" s="1"/>
      <c r="C92" s="80"/>
      <c r="D92" s="81"/>
      <c r="E92" s="81"/>
      <c r="F92" s="82"/>
    </row>
  </sheetData>
  <mergeCells count="49">
    <mergeCell ref="C90:F90"/>
    <mergeCell ref="C91:F91"/>
    <mergeCell ref="C92:F92"/>
    <mergeCell ref="C84:F84"/>
    <mergeCell ref="C85:F85"/>
    <mergeCell ref="C86:F86"/>
    <mergeCell ref="C87:F87"/>
    <mergeCell ref="C88:F88"/>
    <mergeCell ref="C89:F89"/>
    <mergeCell ref="C83:F83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71:F71"/>
    <mergeCell ref="A14:F14"/>
    <mergeCell ref="A18:F18"/>
    <mergeCell ref="A21:F21"/>
    <mergeCell ref="A40:F40"/>
    <mergeCell ref="A41:F41"/>
    <mergeCell ref="D43:F43"/>
    <mergeCell ref="A65:F65"/>
    <mergeCell ref="C67:F67"/>
    <mergeCell ref="C68:F68"/>
    <mergeCell ref="C69:F69"/>
    <mergeCell ref="C70:F70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3">
    <dataValidation type="list" allowBlank="1" showInputMessage="1" showErrorMessage="1" sqref="B10:F10" xr:uid="{1A7DB326-6E1D-444E-BE84-3575580B7E34}">
      <formula1>INDIRECT("Partners")</formula1>
    </dataValidation>
    <dataValidation type="list" allowBlank="1" showInputMessage="1" showErrorMessage="1" sqref="B8:F8" xr:uid="{C4842E3B-568C-5549-95B2-7342C8E5E16D}">
      <formula1>INDIRECT("WPs")</formula1>
    </dataValidation>
    <dataValidation type="list" allowBlank="1" showInputMessage="1" showErrorMessage="1" sqref="C44:C63" xr:uid="{7A2F17C7-C603-4F4B-8FDC-95EF35415C58}">
      <formula1>INDIRECT("Partners[Partners]")</formula1>
    </dataValidation>
  </dataValidations>
  <hyperlinks>
    <hyperlink ref="A1" location="Overview!A1" display="&lt;&lt; back to overview" xr:uid="{2E595168-E91D-2F45-9211-A91906B68D3F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643C60-9062-764E-8E90-96BA7F182920}">
          <x14:formula1>
            <xm:f>Setup!$B$3:$B$5</xm:f>
          </x14:formula1>
          <xm:sqref>B7:F7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EABD-827D-A74D-B264-9645F9F525E4}">
  <sheetPr codeName="Sheet24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103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F75F5745-FF8B-F049-A05D-662A390A70F8}">
      <formula1>INDIRECT("Partners")</formula1>
    </dataValidation>
    <dataValidation type="list" allowBlank="1" showInputMessage="1" showErrorMessage="1" sqref="B8:F8" xr:uid="{CE2A9013-DE83-A24D-8662-6231F238C008}">
      <formula1>INDIRECT("WPs")</formula1>
    </dataValidation>
  </dataValidations>
  <hyperlinks>
    <hyperlink ref="A1" location="Overview!A1" display="&lt;&lt; back to overview" xr:uid="{17C50443-D81E-5840-B64A-48B65B9C943B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4286C1-46BE-0544-BD15-C1296058F222}">
          <x14:formula1>
            <xm:f>Setup!$B$3:$B$5</xm:f>
          </x14:formula1>
          <xm:sqref>B7:F7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6400-625B-6147-B4BC-728C66F98C99}">
  <sheetPr codeName="Sheet25">
    <tabColor theme="8"/>
  </sheetPr>
  <dimension ref="A1:M67"/>
  <sheetViews>
    <sheetView topLeftCell="A5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104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28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94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640B8C34-B983-2D4E-88E3-2AEE862B84E8}">
      <formula1>INDIRECT("Partners")</formula1>
    </dataValidation>
    <dataValidation type="list" allowBlank="1" showInputMessage="1" showErrorMessage="1" sqref="B8:F8" xr:uid="{9F7D24C6-D5E1-AE4A-B89B-36C3B76E966B}">
      <formula1>INDIRECT("WPs")</formula1>
    </dataValidation>
  </dataValidations>
  <hyperlinks>
    <hyperlink ref="A1" location="Overview!A1" display="&lt;&lt; back to overview" xr:uid="{90BD0266-6DA5-1841-B120-74D6F547DCE9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756179-0F6A-1A44-AB55-7643004E404A}">
          <x14:formula1>
            <xm:f>Setup!$B$3:$B$5</xm:f>
          </x14:formula1>
          <xm:sqref>B7:F7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BDD1-BF5C-CC4E-A318-4D7D2D8D4730}">
  <sheetPr codeName="Sheet26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105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66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106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EDB21738-14C1-2648-A89E-A385A28F97FD}">
      <formula1>INDIRECT("Partners")</formula1>
    </dataValidation>
    <dataValidation type="list" allowBlank="1" showInputMessage="1" showErrorMessage="1" sqref="B8:F8" xr:uid="{C3310776-4536-CB42-BC8B-10F909A4DFAD}">
      <formula1>INDIRECT("WPs")</formula1>
    </dataValidation>
  </dataValidations>
  <hyperlinks>
    <hyperlink ref="A1" location="Overview!A1" display="&lt;&lt; back to overview" xr:uid="{930638EA-6FCB-C64F-AFC9-A8678B66DF9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4F4CE0-ADCE-D541-9013-F504E8AE11ED}">
          <x14:formula1>
            <xm:f>Setup!$B$3:$B$5</xm:f>
          </x14:formula1>
          <xm:sqref>B7:F7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57E9-5A26-9448-8873-2E993F10BCE0}">
  <sheetPr codeName="Sheet27">
    <tabColor theme="8"/>
  </sheetPr>
  <dimension ref="A1:M67"/>
  <sheetViews>
    <sheetView topLeftCell="A5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107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66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106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0CAFF40F-4BC0-EE44-9E7D-16277CBC1ACC}">
      <formula1>INDIRECT("Partners")</formula1>
    </dataValidation>
    <dataValidation type="list" allowBlank="1" showInputMessage="1" showErrorMessage="1" sqref="B8:F8" xr:uid="{FE579288-8A8D-4F4B-954D-B2F4F57637BE}">
      <formula1>INDIRECT("WPs")</formula1>
    </dataValidation>
  </dataValidations>
  <hyperlinks>
    <hyperlink ref="A1" location="Overview!A1" display="&lt;&lt; back to overview" xr:uid="{DF63017C-8268-F842-944F-8B4029D57D60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C87B61-5C33-3A49-8C85-C8C35E6F3655}">
          <x14:formula1>
            <xm:f>Setup!$B$3:$B$5</xm:f>
          </x14:formula1>
          <xm:sqref>B7:F7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460D-495F-3B48-8FB3-43EC2CEE9316}">
  <sheetPr codeName="Sheet28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108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66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106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38EDAA20-E0D8-844E-93A8-F0C2FE4AF9CE}">
      <formula1>INDIRECT("Partners")</formula1>
    </dataValidation>
    <dataValidation type="list" allowBlank="1" showInputMessage="1" showErrorMessage="1" sqref="B8:F8" xr:uid="{36F9BEDE-1E81-AF4C-BB26-EAF395E17C13}">
      <formula1>INDIRECT("WPs")</formula1>
    </dataValidation>
  </dataValidations>
  <hyperlinks>
    <hyperlink ref="A1" location="Overview!A1" display="&lt;&lt; back to overview" xr:uid="{07199116-2739-8B49-ACCE-D716547C0A57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C68674-6DB6-704A-8014-92E4734D76F4}">
          <x14:formula1>
            <xm:f>Setup!$B$3:$B$5</xm:f>
          </x14:formula1>
          <xm:sqref>B7:F7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F9DB-8EB9-B14C-82C5-AB316AA8765A}">
  <sheetPr codeName="Sheet29">
    <tabColor theme="8"/>
  </sheetPr>
  <dimension ref="A1:M67"/>
  <sheetViews>
    <sheetView topLeftCell="A4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109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66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106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62629873-664C-8743-8BA4-25E9D1EACF81}">
      <formula1>INDIRECT("Partners")</formula1>
    </dataValidation>
    <dataValidation type="list" allowBlank="1" showInputMessage="1" showErrorMessage="1" sqref="B8:F8" xr:uid="{004F1763-9FCB-0C40-BAEF-125401EAA69F}">
      <formula1>INDIRECT("WPs")</formula1>
    </dataValidation>
  </dataValidations>
  <hyperlinks>
    <hyperlink ref="A1" location="Overview!A1" display="&lt;&lt; back to overview" xr:uid="{4BF818B3-3A75-824B-ABD0-900DDA9FDDB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26B948-A28F-C142-A285-C3BCC344BFA5}">
          <x14:formula1>
            <xm:f>Setup!$B$3:$B$5</xm:f>
          </x14:formula1>
          <xm:sqref>B7:F7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ADBF-C2AB-AC4E-AE0E-CB6CC9AB6C1D}">
  <sheetPr codeName="Sheet30">
    <tabColor theme="8"/>
  </sheetPr>
  <dimension ref="A1:M67"/>
  <sheetViews>
    <sheetView zoomScale="88" zoomScaleNormal="100" workbookViewId="0">
      <selection activeCell="A23" sqref="A23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110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67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111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1205FA53-2067-2E4F-BC7D-7289E8F9AD98}">
      <formula1>INDIRECT("Partners")</formula1>
    </dataValidation>
    <dataValidation type="list" allowBlank="1" showInputMessage="1" showErrorMessage="1" sqref="B8:F8" xr:uid="{06621550-1655-884A-BE6B-943026C54700}">
      <formula1>INDIRECT("WPs")</formula1>
    </dataValidation>
  </dataValidations>
  <hyperlinks>
    <hyperlink ref="A1" location="Overview!A1" display="&lt;&lt; back to overview" xr:uid="{8A3F6450-E582-834E-B2BA-A079D79D97E6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C4E04B-2BB0-6D4A-82AE-EC15F58BF7C9}">
          <x14:formula1>
            <xm:f>Setup!$B$3:$B$5</xm:f>
          </x14:formula1>
          <xm:sqref>B7:F7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0AAF-4372-A14D-8C7A-6BC792E16CE1}">
  <sheetPr codeName="Sheet31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112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67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111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79E9DAB9-60EF-A94E-8C4F-AD630490AAF1}">
      <formula1>INDIRECT("Partners")</formula1>
    </dataValidation>
    <dataValidation type="list" allowBlank="1" showInputMessage="1" showErrorMessage="1" sqref="B8:F8" xr:uid="{4F98DB74-D655-A540-83AD-1C2ACD4A3949}">
      <formula1>INDIRECT("WPs")</formula1>
    </dataValidation>
  </dataValidations>
  <hyperlinks>
    <hyperlink ref="A1" location="Overview!A1" display="&lt;&lt; back to overview" xr:uid="{AA9D47A1-CCE7-4A47-8351-2C0C39732E21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1D111F-7A3C-1E4A-9441-BDDB5E09D984}">
          <x14:formula1>
            <xm:f>Setup!$B$3:$B$5</xm:f>
          </x14:formula1>
          <xm:sqref>B7:F7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572A-297A-43E9-89C7-0E2C43704A8F}">
  <sheetPr codeName="Sheet7"/>
  <dimension ref="A1:M28"/>
  <sheetViews>
    <sheetView workbookViewId="0">
      <selection activeCell="B9" sqref="B9"/>
    </sheetView>
  </sheetViews>
  <sheetFormatPr defaultColWidth="8.85546875" defaultRowHeight="15"/>
  <cols>
    <col min="1" max="1" width="34.7109375" customWidth="1"/>
    <col min="2" max="2" width="13.28515625" customWidth="1"/>
    <col min="3" max="3" width="36.42578125" customWidth="1"/>
    <col min="4" max="4" width="19.28515625" hidden="1" customWidth="1"/>
    <col min="5" max="6" width="19.85546875" hidden="1" customWidth="1"/>
    <col min="8" max="22" width="9.140625" customWidth="1"/>
  </cols>
  <sheetData>
    <row r="1" spans="1:13">
      <c r="A1" s="29" t="s">
        <v>43</v>
      </c>
    </row>
    <row r="2" spans="1:13">
      <c r="A2" s="23" t="s">
        <v>44</v>
      </c>
      <c r="B2" s="13" t="s">
        <v>26</v>
      </c>
      <c r="C2" s="23" t="s">
        <v>45</v>
      </c>
      <c r="D2" s="13" t="s">
        <v>46</v>
      </c>
      <c r="E2" s="13" t="s">
        <v>47</v>
      </c>
      <c r="F2" s="16" t="s">
        <v>48</v>
      </c>
      <c r="H2" s="77" t="s">
        <v>49</v>
      </c>
      <c r="I2" s="78"/>
      <c r="J2" s="78"/>
      <c r="K2" s="78"/>
      <c r="L2" s="78"/>
      <c r="M2" s="78"/>
    </row>
    <row r="3" spans="1:13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H3" s="79" t="s">
        <v>56</v>
      </c>
      <c r="I3" s="79"/>
      <c r="J3" s="79"/>
      <c r="K3" s="79"/>
      <c r="L3" s="79"/>
      <c r="M3" s="79"/>
    </row>
    <row r="4" spans="1:13">
      <c r="A4" t="s">
        <v>57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H4" s="79"/>
      <c r="I4" s="79"/>
      <c r="J4" s="79"/>
      <c r="K4" s="79"/>
      <c r="L4" s="79"/>
      <c r="M4" s="79"/>
    </row>
    <row r="5" spans="1:13">
      <c r="A5" t="s">
        <v>63</v>
      </c>
      <c r="C5" t="s">
        <v>64</v>
      </c>
      <c r="F5" t="s">
        <v>65</v>
      </c>
      <c r="H5" s="72"/>
      <c r="I5" s="83"/>
      <c r="J5" s="83"/>
      <c r="K5" s="83"/>
      <c r="L5" s="83"/>
      <c r="M5" s="83"/>
    </row>
    <row r="6" spans="1:13">
      <c r="C6" t="s">
        <v>28</v>
      </c>
      <c r="H6" s="83"/>
      <c r="I6" s="83"/>
      <c r="J6" s="83"/>
      <c r="K6" s="83"/>
      <c r="L6" s="83"/>
      <c r="M6" s="83"/>
    </row>
    <row r="7" spans="1:13">
      <c r="C7" t="s">
        <v>66</v>
      </c>
      <c r="H7" s="83"/>
      <c r="I7" s="83"/>
      <c r="J7" s="83"/>
      <c r="K7" s="83"/>
      <c r="L7" s="83"/>
      <c r="M7" s="83"/>
    </row>
    <row r="8" spans="1:13">
      <c r="C8" t="s">
        <v>67</v>
      </c>
      <c r="H8" s="83"/>
      <c r="I8" s="83"/>
      <c r="J8" s="83"/>
      <c r="K8" s="83"/>
      <c r="L8" s="83"/>
      <c r="M8" s="83"/>
    </row>
    <row r="9" spans="1:13">
      <c r="C9" t="s">
        <v>68</v>
      </c>
      <c r="H9" s="83"/>
      <c r="I9" s="83"/>
      <c r="J9" s="83"/>
      <c r="K9" s="83"/>
      <c r="L9" s="83"/>
      <c r="M9" s="83"/>
    </row>
    <row r="10" spans="1:13">
      <c r="C10" t="s">
        <v>69</v>
      </c>
      <c r="H10" s="83"/>
      <c r="I10" s="83"/>
      <c r="J10" s="83"/>
      <c r="K10" s="83"/>
      <c r="L10" s="83"/>
      <c r="M10" s="83"/>
    </row>
    <row r="11" spans="1:13">
      <c r="C11" t="s">
        <v>65</v>
      </c>
      <c r="H11" s="83"/>
      <c r="I11" s="83"/>
      <c r="J11" s="83"/>
      <c r="K11" s="83"/>
      <c r="L11" s="83"/>
      <c r="M11" s="83"/>
    </row>
    <row r="12" spans="1:13">
      <c r="H12" s="83"/>
      <c r="I12" s="83"/>
      <c r="J12" s="83"/>
      <c r="K12" s="83"/>
      <c r="L12" s="83"/>
      <c r="M12" s="83"/>
    </row>
    <row r="13" spans="1:13">
      <c r="H13" s="83"/>
      <c r="I13" s="83"/>
      <c r="J13" s="83"/>
      <c r="K13" s="83"/>
      <c r="L13" s="83"/>
      <c r="M13" s="83"/>
    </row>
    <row r="14" spans="1:13">
      <c r="H14" s="83"/>
      <c r="I14" s="83"/>
      <c r="J14" s="83"/>
      <c r="K14" s="83"/>
      <c r="L14" s="83"/>
      <c r="M14" s="83"/>
    </row>
    <row r="15" spans="1:13">
      <c r="H15" s="83"/>
      <c r="I15" s="83"/>
      <c r="J15" s="83"/>
      <c r="K15" s="83"/>
      <c r="L15" s="83"/>
      <c r="M15" s="83"/>
    </row>
    <row r="16" spans="1:13">
      <c r="H16" s="83"/>
      <c r="I16" s="83"/>
      <c r="J16" s="83"/>
      <c r="K16" s="83"/>
      <c r="L16" s="83"/>
      <c r="M16" s="83"/>
    </row>
    <row r="17" spans="1:13">
      <c r="H17" s="83"/>
      <c r="I17" s="83"/>
      <c r="J17" s="83"/>
      <c r="K17" s="83"/>
      <c r="L17" s="83"/>
      <c r="M17" s="83"/>
    </row>
    <row r="18" spans="1:13">
      <c r="H18" s="83"/>
      <c r="I18" s="83"/>
      <c r="J18" s="83"/>
      <c r="K18" s="83"/>
      <c r="L18" s="83"/>
      <c r="M18" s="83"/>
    </row>
    <row r="19" spans="1:13">
      <c r="H19" s="83"/>
      <c r="I19" s="83"/>
      <c r="J19" s="83"/>
      <c r="K19" s="83"/>
      <c r="L19" s="83"/>
      <c r="M19" s="83"/>
    </row>
    <row r="20" spans="1:13" ht="15.75" customHeight="1">
      <c r="A20" s="29" t="s">
        <v>70</v>
      </c>
      <c r="H20" s="73" t="s">
        <v>71</v>
      </c>
      <c r="I20" s="74"/>
      <c r="J20" s="75"/>
      <c r="K20" s="76" t="s">
        <v>67</v>
      </c>
      <c r="L20" s="69"/>
      <c r="M20" s="69"/>
    </row>
    <row r="21" spans="1:13">
      <c r="A21" s="30"/>
    </row>
    <row r="28" spans="1:13">
      <c r="D28" s="27"/>
    </row>
  </sheetData>
  <mergeCells count="5">
    <mergeCell ref="H5:M19"/>
    <mergeCell ref="H20:J20"/>
    <mergeCell ref="K20:M20"/>
    <mergeCell ref="H2:M2"/>
    <mergeCell ref="H3:M4"/>
  </mergeCells>
  <dataValidations count="1">
    <dataValidation type="list" allowBlank="1" showInputMessage="1" showErrorMessage="1" sqref="K20:M20" xr:uid="{655AE1F6-0041-464F-A547-0DD1B37EE73B}">
      <formula1>INDIRECT("WPs")</formula1>
    </dataValidation>
  </dataValidation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9153-0D7B-C446-9585-B2A89E921905}">
  <sheetPr codeName="Sheet32">
    <tabColor theme="8"/>
  </sheetPr>
  <dimension ref="A1:M92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113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67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111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97</v>
      </c>
      <c r="B40" s="47"/>
      <c r="C40" s="47"/>
      <c r="D40" s="47"/>
      <c r="E40" s="47"/>
      <c r="F40" s="47"/>
    </row>
    <row r="41" spans="1:6">
      <c r="A41" s="69" t="s">
        <v>98</v>
      </c>
      <c r="B41" s="69"/>
      <c r="C41" s="69"/>
      <c r="D41" s="69"/>
      <c r="E41" s="69"/>
      <c r="F41" s="69"/>
    </row>
    <row r="42" spans="1:6">
      <c r="D42" s="26"/>
    </row>
    <row r="43" spans="1:6">
      <c r="A43" s="9" t="s">
        <v>99</v>
      </c>
      <c r="B43" s="9" t="s">
        <v>100</v>
      </c>
      <c r="C43" s="9" t="s">
        <v>101</v>
      </c>
      <c r="D43" s="66" t="s">
        <v>102</v>
      </c>
      <c r="E43" s="67"/>
      <c r="F43" s="68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5" spans="1:6" ht="23.25">
      <c r="A65" s="47" t="s">
        <v>39</v>
      </c>
      <c r="B65" s="47"/>
      <c r="C65" s="47"/>
      <c r="D65" s="47"/>
      <c r="E65" s="47"/>
      <c r="F65" s="47"/>
    </row>
    <row r="67" spans="1:6">
      <c r="A67" s="9" t="s">
        <v>40</v>
      </c>
      <c r="B67" s="9" t="s">
        <v>41</v>
      </c>
      <c r="C67" s="66" t="s">
        <v>42</v>
      </c>
      <c r="D67" s="67"/>
      <c r="E67" s="67"/>
      <c r="F67" s="68"/>
    </row>
    <row r="68" spans="1:6">
      <c r="A68" s="1"/>
      <c r="B68" s="1"/>
      <c r="C68" s="80"/>
      <c r="D68" s="81"/>
      <c r="E68" s="81"/>
      <c r="F68" s="82"/>
    </row>
    <row r="69" spans="1:6">
      <c r="A69" s="1"/>
      <c r="B69" s="1"/>
      <c r="C69" s="80"/>
      <c r="D69" s="81"/>
      <c r="E69" s="81"/>
      <c r="F69" s="82"/>
    </row>
    <row r="70" spans="1:6">
      <c r="A70" s="1"/>
      <c r="B70" s="1"/>
      <c r="C70" s="80"/>
      <c r="D70" s="81"/>
      <c r="E70" s="81"/>
      <c r="F70" s="82"/>
    </row>
    <row r="71" spans="1:6">
      <c r="A71" s="1"/>
      <c r="B71" s="1"/>
      <c r="C71" s="80"/>
      <c r="D71" s="81"/>
      <c r="E71" s="81"/>
      <c r="F71" s="82"/>
    </row>
    <row r="72" spans="1:6">
      <c r="A72" s="1"/>
      <c r="B72" s="1"/>
      <c r="C72" s="80"/>
      <c r="D72" s="81"/>
      <c r="E72" s="81"/>
      <c r="F72" s="82"/>
    </row>
    <row r="73" spans="1:6">
      <c r="A73" s="1"/>
      <c r="B73" s="1"/>
      <c r="C73" s="80"/>
      <c r="D73" s="81"/>
      <c r="E73" s="81"/>
      <c r="F73" s="82"/>
    </row>
    <row r="74" spans="1:6">
      <c r="A74" s="1"/>
      <c r="B74" s="1"/>
      <c r="C74" s="80"/>
      <c r="D74" s="81"/>
      <c r="E74" s="81"/>
      <c r="F74" s="82"/>
    </row>
    <row r="75" spans="1:6">
      <c r="A75" s="1"/>
      <c r="B75" s="1"/>
      <c r="C75" s="80"/>
      <c r="D75" s="81"/>
      <c r="E75" s="81"/>
      <c r="F75" s="82"/>
    </row>
    <row r="76" spans="1:6">
      <c r="A76" s="1"/>
      <c r="B76" s="1"/>
      <c r="C76" s="80"/>
      <c r="D76" s="81"/>
      <c r="E76" s="81"/>
      <c r="F76" s="82"/>
    </row>
    <row r="77" spans="1:6">
      <c r="A77" s="1"/>
      <c r="B77" s="1"/>
      <c r="C77" s="80"/>
      <c r="D77" s="81"/>
      <c r="E77" s="81"/>
      <c r="F77" s="82"/>
    </row>
    <row r="78" spans="1:6">
      <c r="A78" s="1"/>
      <c r="B78" s="1"/>
      <c r="C78" s="80"/>
      <c r="D78" s="81"/>
      <c r="E78" s="81"/>
      <c r="F78" s="82"/>
    </row>
    <row r="79" spans="1:6">
      <c r="A79" s="1"/>
      <c r="B79" s="1"/>
      <c r="C79" s="80"/>
      <c r="D79" s="81"/>
      <c r="E79" s="81"/>
      <c r="F79" s="82"/>
    </row>
    <row r="80" spans="1:6">
      <c r="A80" s="1"/>
      <c r="B80" s="1"/>
      <c r="C80" s="80"/>
      <c r="D80" s="81"/>
      <c r="E80" s="81"/>
      <c r="F80" s="82"/>
    </row>
    <row r="81" spans="1:6">
      <c r="A81" s="1"/>
      <c r="B81" s="1"/>
      <c r="C81" s="80"/>
      <c r="D81" s="81"/>
      <c r="E81" s="81"/>
      <c r="F81" s="82"/>
    </row>
    <row r="82" spans="1:6">
      <c r="A82" s="1"/>
      <c r="B82" s="1"/>
      <c r="C82" s="80"/>
      <c r="D82" s="81"/>
      <c r="E82" s="81"/>
      <c r="F82" s="82"/>
    </row>
    <row r="83" spans="1:6">
      <c r="A83" s="1"/>
      <c r="B83" s="1"/>
      <c r="C83" s="80"/>
      <c r="D83" s="81"/>
      <c r="E83" s="81"/>
      <c r="F83" s="82"/>
    </row>
    <row r="84" spans="1:6">
      <c r="A84" s="1"/>
      <c r="B84" s="1"/>
      <c r="C84" s="80"/>
      <c r="D84" s="81"/>
      <c r="E84" s="81"/>
      <c r="F84" s="82"/>
    </row>
    <row r="85" spans="1:6">
      <c r="A85" s="1"/>
      <c r="B85" s="1"/>
      <c r="C85" s="80"/>
      <c r="D85" s="81"/>
      <c r="E85" s="81"/>
      <c r="F85" s="82"/>
    </row>
    <row r="86" spans="1:6">
      <c r="A86" s="1"/>
      <c r="B86" s="1"/>
      <c r="C86" s="80"/>
      <c r="D86" s="81"/>
      <c r="E86" s="81"/>
      <c r="F86" s="82"/>
    </row>
    <row r="87" spans="1:6">
      <c r="A87" s="1"/>
      <c r="B87" s="1"/>
      <c r="C87" s="80"/>
      <c r="D87" s="81"/>
      <c r="E87" s="81"/>
      <c r="F87" s="82"/>
    </row>
    <row r="88" spans="1:6">
      <c r="A88" s="1"/>
      <c r="B88" s="1"/>
      <c r="C88" s="80"/>
      <c r="D88" s="81"/>
      <c r="E88" s="81"/>
      <c r="F88" s="82"/>
    </row>
    <row r="89" spans="1:6">
      <c r="A89" s="1"/>
      <c r="B89" s="1"/>
      <c r="C89" s="80"/>
      <c r="D89" s="81"/>
      <c r="E89" s="81"/>
      <c r="F89" s="82"/>
    </row>
    <row r="90" spans="1:6">
      <c r="A90" s="1"/>
      <c r="B90" s="1"/>
      <c r="C90" s="80"/>
      <c r="D90" s="81"/>
      <c r="E90" s="81"/>
      <c r="F90" s="82"/>
    </row>
    <row r="91" spans="1:6">
      <c r="A91" s="1"/>
      <c r="B91" s="1"/>
      <c r="C91" s="80"/>
      <c r="D91" s="81"/>
      <c r="E91" s="81"/>
      <c r="F91" s="82"/>
    </row>
    <row r="92" spans="1:6">
      <c r="A92" s="1"/>
      <c r="B92" s="1"/>
      <c r="C92" s="80"/>
      <c r="D92" s="81"/>
      <c r="E92" s="81"/>
      <c r="F92" s="82"/>
    </row>
  </sheetData>
  <mergeCells count="49">
    <mergeCell ref="C90:F90"/>
    <mergeCell ref="C91:F91"/>
    <mergeCell ref="C92:F92"/>
    <mergeCell ref="C84:F84"/>
    <mergeCell ref="C85:F85"/>
    <mergeCell ref="C86:F86"/>
    <mergeCell ref="C87:F87"/>
    <mergeCell ref="C88:F88"/>
    <mergeCell ref="C89:F89"/>
    <mergeCell ref="C83:F83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71:F71"/>
    <mergeCell ref="A14:F14"/>
    <mergeCell ref="A18:F18"/>
    <mergeCell ref="A21:F21"/>
    <mergeCell ref="A40:F40"/>
    <mergeCell ref="A41:F41"/>
    <mergeCell ref="D43:F43"/>
    <mergeCell ref="A65:F65"/>
    <mergeCell ref="C67:F67"/>
    <mergeCell ref="C68:F68"/>
    <mergeCell ref="C69:F69"/>
    <mergeCell ref="C70:F70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3">
    <dataValidation type="list" allowBlank="1" showInputMessage="1" showErrorMessage="1" sqref="B10:F10" xr:uid="{F9BBF788-69C7-B04B-8F12-FF4CD2B18FD6}">
      <formula1>INDIRECT("Partners")</formula1>
    </dataValidation>
    <dataValidation type="list" allowBlank="1" showInputMessage="1" showErrorMessage="1" sqref="B8:F8" xr:uid="{650FD981-3482-254C-8EFB-6BF97A49086C}">
      <formula1>INDIRECT("WPs")</formula1>
    </dataValidation>
    <dataValidation type="list" allowBlank="1" showInputMessage="1" showErrorMessage="1" sqref="C44:C63" xr:uid="{EC2700A3-E01C-CE4E-B709-CC7D8AE68AB0}">
      <formula1>INDIRECT("Partners[Partners]")</formula1>
    </dataValidation>
  </dataValidations>
  <hyperlinks>
    <hyperlink ref="A1" location="Overview!A1" display="&lt;&lt; back to overview" xr:uid="{506EFC8D-26EA-074B-8222-BE707B0C7AD1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E5DAB9-EA1F-9642-B32D-6B1A0397E68E}">
          <x14:formula1>
            <xm:f>Setup!$B$3:$B$5</xm:f>
          </x14:formula1>
          <xm:sqref>B7:F7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1A4B-9A24-A344-B442-15AAD537CB8E}">
  <sheetPr codeName="Sheet33">
    <tabColor theme="8"/>
  </sheetPr>
  <dimension ref="A1:M67"/>
  <sheetViews>
    <sheetView topLeftCell="A2" zoomScale="88" zoomScaleNormal="100" workbookViewId="0">
      <selection activeCell="A40" sqref="A40:XFD64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114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67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111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6ACE5D07-2FA9-3F4B-96A0-16B0780783A3}">
      <formula1>INDIRECT("Partners")</formula1>
    </dataValidation>
    <dataValidation type="list" allowBlank="1" showInputMessage="1" showErrorMessage="1" sqref="B8:F8" xr:uid="{6623A4BE-693E-B84C-B708-45F3F5916A2B}">
      <formula1>INDIRECT("WPs")</formula1>
    </dataValidation>
  </dataValidations>
  <hyperlinks>
    <hyperlink ref="A1" location="Overview!A1" display="&lt;&lt; back to overview" xr:uid="{96B913C3-42C9-A64C-8308-5E6B36B76FB4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AF5A85-A22C-FE44-917D-B1FCB386A449}">
          <x14:formula1>
            <xm:f>Setup!$B$3:$B$5</xm:f>
          </x14:formula1>
          <xm:sqref>B7:F7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AD57-69E7-2849-88E3-73235E6CCC36}">
  <sheetPr codeName="Sheet34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115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67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111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E5670A6E-8D1A-1D4E-A2D8-2FBD596C5854}">
      <formula1>INDIRECT("Partners")</formula1>
    </dataValidation>
    <dataValidation type="list" allowBlank="1" showInputMessage="1" showErrorMessage="1" sqref="B8:F8" xr:uid="{83837956-2E84-494C-B41A-49E051D50CAA}">
      <formula1>INDIRECT("WPs")</formula1>
    </dataValidation>
  </dataValidations>
  <hyperlinks>
    <hyperlink ref="A1" location="Overview!A1" display="&lt;&lt; back to overview" xr:uid="{9D3A8B0A-94FD-F944-90B3-495FCC123D96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0285F1-EE5E-8943-BAFC-4B371542C6F8}">
          <x14:formula1>
            <xm:f>Setup!$B$3:$B$5</xm:f>
          </x14:formula1>
          <xm:sqref>B7:F7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BB94-9634-E540-A336-CA21C3FDD980}">
  <sheetPr codeName="Sheet35">
    <tabColor theme="8"/>
  </sheetPr>
  <dimension ref="A1:M67"/>
  <sheetViews>
    <sheetView zoomScale="88" zoomScaleNormal="100" workbookViewId="0">
      <selection activeCell="A40" sqref="A40:XFD64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116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117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73670596-D6E8-EC49-88A4-08FDAFA2892C}">
      <formula1>INDIRECT("Partners")</formula1>
    </dataValidation>
    <dataValidation type="list" allowBlank="1" showInputMessage="1" showErrorMessage="1" sqref="B8:F8" xr:uid="{A48E4E67-3D4D-8246-A34F-724F987AD5B6}">
      <formula1>INDIRECT("WPs")</formula1>
    </dataValidation>
  </dataValidations>
  <hyperlinks>
    <hyperlink ref="A1" location="Overview!A1" display="&lt;&lt; back to overview" xr:uid="{06BB2DE5-518B-1343-8AFD-CFF93CB5A447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FC8288-8260-6640-AD28-440671B2AC9A}">
          <x14:formula1>
            <xm:f>Setup!$B$3:$B$5</xm:f>
          </x14:formula1>
          <xm:sqref>B7:F7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2FE7-71B4-8249-9E03-775722F8572D}">
  <sheetPr codeName="Sheet36">
    <tabColor theme="8"/>
  </sheetPr>
  <dimension ref="A1:M67"/>
  <sheetViews>
    <sheetView zoomScale="88" zoomScaleNormal="100" workbookViewId="0">
      <selection activeCell="C51" sqref="C51:F51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118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117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7E9432AA-976D-1B49-885E-1CEF3479E345}">
      <formula1>INDIRECT("Partners")</formula1>
    </dataValidation>
    <dataValidation type="list" allowBlank="1" showInputMessage="1" showErrorMessage="1" sqref="B8:F8" xr:uid="{A3AA94E3-6A66-1D4D-98FD-CA6227D3B2DE}">
      <formula1>INDIRECT("WPs")</formula1>
    </dataValidation>
  </dataValidations>
  <hyperlinks>
    <hyperlink ref="A1" location="Overview!A1" display="&lt;&lt; back to overview" xr:uid="{4F86A06F-5646-7549-A297-8F77B64F0096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C437E5-E292-3942-8FDB-7C7CC2CF6017}">
          <x14:formula1>
            <xm:f>Setup!$B$3:$B$5</xm:f>
          </x14:formula1>
          <xm:sqref>B7:F7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4C8B-5874-EC42-A448-0D9AE29D444A}">
  <sheetPr codeName="Sheet37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119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117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6A198C10-7DEF-EE40-A6E6-C7DA34A762AE}">
      <formula1>INDIRECT("Partners")</formula1>
    </dataValidation>
    <dataValidation type="list" allowBlank="1" showInputMessage="1" showErrorMessage="1" sqref="B8:F8" xr:uid="{0B02D4B0-C7AC-5140-A365-D439836DC781}">
      <formula1>INDIRECT("WPs")</formula1>
    </dataValidation>
  </dataValidations>
  <hyperlinks>
    <hyperlink ref="A1" location="Overview!A1" display="&lt;&lt; back to overview" xr:uid="{65565DF8-CA22-244B-BF93-8A99737DD4D0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885B0E-3D64-1E4A-A5F2-09D7E743BEF5}">
          <x14:formula1>
            <xm:f>Setup!$B$3:$B$5</xm:f>
          </x14:formula1>
          <xm:sqref>B7:F7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D96E-D82B-E949-94B1-B835E4D05FF0}">
  <sheetPr codeName="Sheet38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120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68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117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97AE8187-67F4-6D43-9FA4-61323261D548}">
      <formula1>INDIRECT("Partners")</formula1>
    </dataValidation>
    <dataValidation type="list" allowBlank="1" showInputMessage="1" showErrorMessage="1" sqref="B8:F8" xr:uid="{5A2E4E7C-490F-984E-B0E0-33092E7F7456}">
      <formula1>INDIRECT("WPs")</formula1>
    </dataValidation>
  </dataValidations>
  <hyperlinks>
    <hyperlink ref="A1" location="Overview!A1" display="&lt;&lt; back to overview" xr:uid="{94E75CD8-167F-BF40-8836-091338019EA0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EFC661-B94C-5C43-A0DB-D6C5283B86B4}">
          <x14:formula1>
            <xm:f>Setup!$B$3:$B$5</xm:f>
          </x14:formula1>
          <xm:sqref>B7:F7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D520-59BF-664A-B89D-B1299E795696}">
  <sheetPr codeName="Sheet39">
    <tabColor theme="8"/>
  </sheetPr>
  <dimension ref="A1:M67"/>
  <sheetViews>
    <sheetView topLeftCell="A3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121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122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403DCF41-DEA8-0F46-83FD-E22C5B9675B1}">
      <formula1>INDIRECT("Partners")</formula1>
    </dataValidation>
    <dataValidation type="list" allowBlank="1" showInputMessage="1" showErrorMessage="1" sqref="B8:F8" xr:uid="{DD659945-3107-6B47-AB04-6BB6DC8BC44B}">
      <formula1>INDIRECT("WPs")</formula1>
    </dataValidation>
  </dataValidations>
  <hyperlinks>
    <hyperlink ref="A1" location="Overview!A1" display="&lt;&lt; back to overview" xr:uid="{D96F6D1E-057B-A84D-8434-3F045DB4D24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2F1D4D-7C8D-9E48-AD4F-5862A3D3C14D}">
          <x14:formula1>
            <xm:f>Setup!$B$3:$B$5</xm:f>
          </x14:formula1>
          <xm:sqref>B7:F7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87EE-71E6-1F40-995A-1E18617E6014}">
  <sheetPr codeName="Sheet40">
    <tabColor theme="8"/>
  </sheetPr>
  <dimension ref="A1:M67"/>
  <sheetViews>
    <sheetView topLeftCell="A15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123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122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7AD8A2A6-E49E-2440-9BEC-107562404F00}">
      <formula1>INDIRECT("Partners")</formula1>
    </dataValidation>
    <dataValidation type="list" allowBlank="1" showInputMessage="1" showErrorMessage="1" sqref="B8:F8" xr:uid="{20692511-24A0-E443-92C7-0569FF42032A}">
      <formula1>INDIRECT("WPs")</formula1>
    </dataValidation>
  </dataValidations>
  <hyperlinks>
    <hyperlink ref="A1" location="Overview!A1" display="&lt;&lt; back to overview" xr:uid="{195129C2-E4D4-6243-83B7-3208054A3C34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EB92F0-19EE-3146-A440-5FDABC09FD45}">
          <x14:formula1>
            <xm:f>Setup!$B$3:$B$5</xm:f>
          </x14:formula1>
          <xm:sqref>B7:F7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BABB-BBE6-B346-BF67-E054C1212EE3}">
  <sheetPr codeName="Sheet41">
    <tabColor theme="8"/>
  </sheetPr>
  <dimension ref="A1:M67"/>
  <sheetViews>
    <sheetView topLeftCell="A23" zoomScale="88" zoomScaleNormal="100" workbookViewId="0">
      <selection activeCell="I46" sqref="I46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124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122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45EA437D-0858-3D4B-918B-AC2D34D80B97}">
      <formula1>INDIRECT("Partners")</formula1>
    </dataValidation>
    <dataValidation type="list" allowBlank="1" showInputMessage="1" showErrorMessage="1" sqref="B8:F8" xr:uid="{092282C7-6BC1-1849-9C84-01BB20EB55AC}">
      <formula1>INDIRECT("WPs")</formula1>
    </dataValidation>
  </dataValidations>
  <hyperlinks>
    <hyperlink ref="A1" location="Overview!A1" display="&lt;&lt; back to overview" xr:uid="{6CD536C5-877A-1E4D-9610-A57DA6AF2698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DE020B-CD8E-C149-91A5-0AA9C8258B85}">
          <x14:formula1>
            <xm:f>Setup!$B$3:$B$5</xm:f>
          </x14:formula1>
          <xm:sqref>B7:F7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6E04-A95A-DA46-B68E-CA012174EBCE}">
  <sheetPr codeName="Sheet5">
    <tabColor theme="8"/>
  </sheetPr>
  <dimension ref="A1:M67"/>
  <sheetViews>
    <sheetView topLeftCell="A4" zoomScale="88" zoomScaleNormal="100" workbookViewId="0">
      <selection activeCell="A25" sqref="A25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72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73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875F4FDD-F639-1E4B-962A-7ACCA6681DA1}">
      <formula1>INDIRECT("Partners")</formula1>
    </dataValidation>
    <dataValidation type="list" allowBlank="1" showInputMessage="1" showErrorMessage="1" sqref="B8:F8" xr:uid="{D076A983-07A5-9748-8285-EA3652597BF4}">
      <formula1>INDIRECT("WPs")</formula1>
    </dataValidation>
  </dataValidations>
  <hyperlinks>
    <hyperlink ref="A1" location="Overview!A1" display="&lt;&lt; back to overview" xr:uid="{368D53D5-0EFA-BD40-B20F-D8213E8D3EC5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E47A3-A44D-134D-AACE-66870E1E7765}">
          <x14:formula1>
            <xm:f>Setup!$B$3:$B$5</xm:f>
          </x14:formula1>
          <xm:sqref>B7:F7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2662-8B9B-D442-9FD6-36EAB8516E28}">
  <sheetPr codeName="Sheet42">
    <tabColor theme="8"/>
  </sheetPr>
  <dimension ref="A1:M67"/>
  <sheetViews>
    <sheetView zoomScale="88" zoomScaleNormal="100" workbookViewId="0"/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125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69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122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9C7B6718-FBB6-064B-8BFA-62BA690E52C5}">
      <formula1>INDIRECT("Partners")</formula1>
    </dataValidation>
    <dataValidation type="list" allowBlank="1" showInputMessage="1" showErrorMessage="1" sqref="B8:F8" xr:uid="{4576D2A4-3AFE-D14C-A3A0-C452178D7071}">
      <formula1>INDIRECT("WPs")</formula1>
    </dataValidation>
  </dataValidations>
  <hyperlinks>
    <hyperlink ref="A1" location="Overview!A1" display="&lt;&lt; back to overview" xr:uid="{3EA71820-0496-2048-89EC-92FB55C2A23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60E141-15D0-7449-9BCB-11B4CB251B9C}">
          <x14:formula1>
            <xm:f>Setup!$B$3:$B$5</xm:f>
          </x14:formula1>
          <xm:sqref>B7:F7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1512-2331-7C46-8687-22DEFA56A229}">
  <sheetPr codeName="Sheet6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75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51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73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>+0</v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>+0</v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>+0</v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>+0</v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>+0</v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>+0</v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>+0</v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>+0</v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>+0</v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>+0</v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>+0</v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>+0</v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>+0</v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>+0</v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>+0</v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>+0</v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>+0</v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42649691-EC7F-BD43-A17F-069A0AC9E7A0}">
      <formula1>INDIRECT("Partners")</formula1>
    </dataValidation>
    <dataValidation type="list" allowBlank="1" showInputMessage="1" showErrorMessage="1" sqref="B8:F8" xr:uid="{8C4724B8-17BE-5E40-82A5-9878C4C53B12}">
      <formula1>INDIRECT("WPs")</formula1>
    </dataValidation>
  </dataValidations>
  <hyperlinks>
    <hyperlink ref="A1" location="Overview!A1" display="&lt;&lt; back to overview" xr:uid="{9DB70892-9614-A444-BC10-3E657F53887A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DC23BA-F36A-5E4E-BFD5-A121F38210D6}">
          <x14:formula1>
            <xm:f>Setup!$B$3:$B$5</xm:f>
          </x14:formula1>
          <xm:sqref>B7:F7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C79F-ED8E-3548-BDE4-14C9D7B39514}">
  <sheetPr codeName="Sheet8">
    <tabColor theme="8"/>
  </sheetPr>
  <dimension ref="A1:M67"/>
  <sheetViews>
    <sheetView topLeftCell="A10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76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73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9BFFCD9F-468B-D840-AAC9-A2817DB3CABA}">
      <formula1>INDIRECT("Partners")</formula1>
    </dataValidation>
    <dataValidation type="list" allowBlank="1" showInputMessage="1" showErrorMessage="1" sqref="B8:F8" xr:uid="{15C79031-6ADC-AC43-809F-41B2062D2328}">
      <formula1>INDIRECT("WPs")</formula1>
    </dataValidation>
  </dataValidations>
  <hyperlinks>
    <hyperlink ref="A1" location="Overview!A1" display="&lt;&lt; back to overview" xr:uid="{0E1D1304-2522-A247-8AAB-9597BEFC6C93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774D5C-A86D-3647-8AC2-FB836EF119DA}">
          <x14:formula1>
            <xm:f>Setup!$B$3:$B$5</xm:f>
          </x14:formula1>
          <xm:sqref>B7:F7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64AF-1417-8049-AE99-37F18FBA38C6}">
  <sheetPr codeName="Sheet9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77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78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38" spans="1:6">
      <c r="D38" s="37"/>
      <c r="E38" s="37"/>
      <c r="F38" s="38"/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37A1E127-1501-D24C-AB7B-46F90AA70DA5}">
      <formula1>INDIRECT("Partners")</formula1>
    </dataValidation>
    <dataValidation type="list" allowBlank="1" showInputMessage="1" showErrorMessage="1" sqref="B8:F8" xr:uid="{050E96E7-022D-2E47-9C14-45B8EA6052F6}">
      <formula1>INDIRECT("WPs")</formula1>
    </dataValidation>
  </dataValidations>
  <hyperlinks>
    <hyperlink ref="A1" location="Overview!A1" display="&lt;&lt; back to overview" xr:uid="{E23F072C-4A41-A44B-9CEA-DDC20EFC07D2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86FE59-1632-4842-96B8-8D13A34C19FE}">
          <x14:formula1>
            <xm:f>Setup!$B$3:$B$5</xm:f>
          </x14:formula1>
          <xm:sqref>B7:F7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AD93-0977-F948-92D6-FC18DC0529A0}">
  <sheetPr codeName="Sheet10">
    <tabColor theme="8"/>
  </sheetPr>
  <dimension ref="A1:M67"/>
  <sheetViews>
    <sheetView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79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78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570019C3-2F14-CA40-94BC-60A5BDBF8C9F}">
      <formula1>INDIRECT("Partners")</formula1>
    </dataValidation>
    <dataValidation type="list" allowBlank="1" showInputMessage="1" showErrorMessage="1" sqref="B8:F8" xr:uid="{B4F46867-6F3B-8B49-9A4D-229F4E1A323B}">
      <formula1>INDIRECT("WPs")</formula1>
    </dataValidation>
  </dataValidations>
  <hyperlinks>
    <hyperlink ref="A1" location="Overview!A1" display="&lt;&lt; back to overview" xr:uid="{6EF7E050-7DC7-2749-93BF-C902C746DB0E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3F8308-F23F-B545-8546-2E074ACDC2DA}">
          <x14:formula1>
            <xm:f>Setup!$B$3:$B$5</xm:f>
          </x14:formula1>
          <xm:sqref>B7:F7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8C75-432C-2B4B-BCCA-9860169F1DDF}">
  <sheetPr codeName="Sheet11">
    <tabColor theme="8"/>
  </sheetPr>
  <dimension ref="A1:M67"/>
  <sheetViews>
    <sheetView topLeftCell="A7" zoomScale="88" zoomScaleNormal="100" workbookViewId="0">
      <selection activeCell="A19" sqref="A19"/>
    </sheetView>
  </sheetViews>
  <sheetFormatPr defaultColWidth="8.85546875" defaultRowHeight="15"/>
  <cols>
    <col min="1" max="1" width="26.140625" bestFit="1" customWidth="1"/>
    <col min="2" max="2" width="33.7109375" customWidth="1"/>
    <col min="3" max="3" width="41.85546875" customWidth="1"/>
    <col min="4" max="4" width="10.85546875" customWidth="1"/>
    <col min="5" max="5" width="14.7109375" customWidth="1"/>
    <col min="6" max="6" width="18" customWidth="1"/>
    <col min="7" max="7" width="1.42578125" customWidth="1"/>
    <col min="8" max="8" width="16.7109375" customWidth="1"/>
  </cols>
  <sheetData>
    <row r="1" spans="1:13">
      <c r="A1" s="4" t="s">
        <v>16</v>
      </c>
    </row>
    <row r="2" spans="1:13" ht="23.25">
      <c r="A2" s="47" t="s">
        <v>17</v>
      </c>
      <c r="B2" s="47"/>
      <c r="C2" s="47"/>
      <c r="D2" s="47"/>
      <c r="E2" s="47"/>
      <c r="F2" s="47"/>
      <c r="H2" s="47" t="s">
        <v>18</v>
      </c>
      <c r="I2" s="47"/>
      <c r="J2" s="47"/>
      <c r="K2" s="47"/>
      <c r="L2" s="47"/>
      <c r="M2" s="47"/>
    </row>
    <row r="3" spans="1:13">
      <c r="A3" s="2"/>
    </row>
    <row r="4" spans="1:13">
      <c r="A4" s="8" t="s">
        <v>19</v>
      </c>
      <c r="B4" s="48" t="s">
        <v>80</v>
      </c>
      <c r="C4" s="49"/>
      <c r="D4" s="49"/>
      <c r="E4" s="49"/>
      <c r="F4" s="50"/>
      <c r="H4" s="51" t="s">
        <v>21</v>
      </c>
      <c r="I4" s="52"/>
      <c r="J4" s="52"/>
      <c r="K4" s="52"/>
      <c r="L4" s="52"/>
      <c r="M4" s="53"/>
    </row>
    <row r="5" spans="1:13">
      <c r="A5" s="8" t="s">
        <v>22</v>
      </c>
      <c r="B5" s="48"/>
      <c r="C5" s="49"/>
      <c r="D5" s="49"/>
      <c r="E5" s="49"/>
      <c r="F5" s="50"/>
      <c r="H5" s="54" t="s">
        <v>23</v>
      </c>
      <c r="I5" s="55"/>
      <c r="J5" s="55"/>
      <c r="K5" s="55"/>
      <c r="L5" s="55"/>
      <c r="M5" s="56"/>
    </row>
    <row r="6" spans="1:13">
      <c r="A6" s="8" t="s">
        <v>24</v>
      </c>
      <c r="B6" s="48"/>
      <c r="C6" s="49"/>
      <c r="D6" s="49"/>
      <c r="E6" s="49"/>
      <c r="F6" s="50"/>
      <c r="H6" s="57" t="s">
        <v>25</v>
      </c>
      <c r="I6" s="58"/>
      <c r="J6" s="58"/>
      <c r="K6" s="58"/>
      <c r="L6" s="58"/>
      <c r="M6" s="59"/>
    </row>
    <row r="7" spans="1:13">
      <c r="A7" s="8" t="s">
        <v>26</v>
      </c>
      <c r="B7" s="60" t="s">
        <v>58</v>
      </c>
      <c r="C7" s="61"/>
      <c r="D7" s="61"/>
      <c r="E7" s="61"/>
      <c r="F7" s="62"/>
    </row>
    <row r="8" spans="1:13" ht="25.5" customHeight="1">
      <c r="A8" s="8" t="s">
        <v>27</v>
      </c>
      <c r="B8" s="48" t="s">
        <v>52</v>
      </c>
      <c r="C8" s="49"/>
      <c r="D8" s="49"/>
      <c r="E8" s="49"/>
      <c r="F8" s="50"/>
      <c r="H8" s="47" t="s">
        <v>12</v>
      </c>
      <c r="I8" s="47"/>
      <c r="J8" s="47"/>
      <c r="K8" s="47"/>
      <c r="L8" s="47"/>
      <c r="M8" s="47"/>
    </row>
    <row r="9" spans="1:13" ht="32.25" customHeight="1">
      <c r="A9" s="28" t="s">
        <v>29</v>
      </c>
      <c r="B9" s="63"/>
      <c r="C9" s="64"/>
      <c r="D9" s="64"/>
      <c r="E9" s="64"/>
      <c r="F9" s="65"/>
      <c r="H9" s="70" t="s">
        <v>78</v>
      </c>
      <c r="I9" s="70"/>
      <c r="J9" s="70"/>
      <c r="K9" s="70"/>
      <c r="L9" s="69"/>
      <c r="M9" s="69"/>
    </row>
    <row r="10" spans="1:13">
      <c r="A10" s="8" t="s">
        <v>30</v>
      </c>
      <c r="B10" s="48"/>
      <c r="C10" s="49"/>
      <c r="D10" s="49"/>
      <c r="E10" s="49"/>
      <c r="F10" s="50"/>
      <c r="H10" s="70"/>
      <c r="I10" s="70"/>
      <c r="J10" s="70"/>
      <c r="K10" s="70"/>
    </row>
    <row r="11" spans="1:13">
      <c r="A11" s="8" t="s">
        <v>31</v>
      </c>
      <c r="B11" s="48"/>
      <c r="C11" s="49"/>
      <c r="D11" s="49"/>
      <c r="E11" s="49"/>
      <c r="F11" s="50"/>
      <c r="H11" s="70"/>
      <c r="I11" s="70"/>
      <c r="J11" s="70"/>
      <c r="K11" s="70"/>
    </row>
    <row r="12" spans="1:13">
      <c r="A12" s="2"/>
    </row>
    <row r="14" spans="1:13" ht="23.25">
      <c r="A14" s="47" t="s">
        <v>32</v>
      </c>
      <c r="B14" s="47"/>
      <c r="C14" s="47"/>
      <c r="D14" s="47"/>
      <c r="E14" s="47"/>
      <c r="F14" s="47"/>
    </row>
    <row r="16" spans="1:13">
      <c r="B16" s="25" t="s">
        <v>33</v>
      </c>
      <c r="C16" s="25" t="s">
        <v>34</v>
      </c>
      <c r="D16" s="25" t="s">
        <v>9</v>
      </c>
      <c r="E16" s="25" t="s">
        <v>10</v>
      </c>
      <c r="F16" s="10" t="s">
        <v>35</v>
      </c>
    </row>
    <row r="18" spans="1:6" ht="18.75">
      <c r="A18" s="71" t="s">
        <v>36</v>
      </c>
      <c r="B18" s="71"/>
      <c r="C18" s="71"/>
      <c r="D18" s="71"/>
      <c r="E18" s="71"/>
      <c r="F18" s="71"/>
    </row>
    <row r="19" spans="1:6">
      <c r="A19" s="8" t="s">
        <v>74</v>
      </c>
      <c r="B19" s="1"/>
      <c r="C19" s="1"/>
      <c r="D19" s="1"/>
      <c r="E19" s="1"/>
      <c r="F19" s="7" t="str">
        <f>IF($B$7="Number", IFERROR(CONCATENATE(ROUND((E19/D19)*100, 2), " %"), ""), IF(E19-D19&gt;=0, CONCATENATE("+", E19-D19), E19-D19))</f>
        <v/>
      </c>
    </row>
    <row r="21" spans="1:6" ht="18.75">
      <c r="A21" s="71" t="s">
        <v>38</v>
      </c>
      <c r="B21" s="71"/>
      <c r="C21" s="71"/>
      <c r="D21" s="71"/>
      <c r="E21" s="71"/>
      <c r="F21" s="71"/>
    </row>
    <row r="22" spans="1:6">
      <c r="A22" s="24" t="str">
        <f>IF(Setup!A5=0, "", Setup!A5)</f>
        <v>School of Management</v>
      </c>
      <c r="B22" s="1"/>
      <c r="C22" s="1"/>
      <c r="D22" s="7"/>
      <c r="E22" s="7"/>
      <c r="F22" s="7" t="str">
        <f>IF($B$7="Number", IFERROR(CONCATENATE(ROUND((E22/D22)*100, 2), " %"), ""), IF(E22-D22&gt;=0, CONCATENATE("+", E22-D22), E22-D22))</f>
        <v/>
      </c>
    </row>
    <row r="23" spans="1:6">
      <c r="A23" s="24" t="str">
        <f>IF(Setup!A6=0, "", Setup!A6)</f>
        <v/>
      </c>
      <c r="B23" s="1"/>
      <c r="C23" s="1"/>
      <c r="D23" s="7"/>
      <c r="E23" s="7"/>
      <c r="F23" s="7" t="str">
        <f t="shared" ref="F23:F37" si="0">IF($B$7="Number", IFERROR(CONCATENATE(ROUND((E23/D23)*100, 2), " %"), ""), IF(E23-D23&gt;=0, CONCATENATE("+", E23-D23), E23-D23))</f>
        <v/>
      </c>
    </row>
    <row r="24" spans="1:6">
      <c r="A24" s="24" t="str">
        <f>IF(Setup!A7=0, "", Setup!A7)</f>
        <v/>
      </c>
      <c r="B24" s="1"/>
      <c r="C24" s="1"/>
      <c r="D24" s="7"/>
      <c r="E24" s="7"/>
      <c r="F24" s="7" t="str">
        <f t="shared" si="0"/>
        <v/>
      </c>
    </row>
    <row r="25" spans="1:6">
      <c r="A25" s="24" t="str">
        <f>IF(Setup!A8=0, "", Setup!A8)</f>
        <v/>
      </c>
      <c r="B25" s="1"/>
      <c r="C25" s="1"/>
      <c r="D25" s="7"/>
      <c r="E25" s="7"/>
      <c r="F25" s="7" t="str">
        <f t="shared" si="0"/>
        <v/>
      </c>
    </row>
    <row r="26" spans="1:6">
      <c r="A26" s="24" t="str">
        <f>IF(Setup!A9=0, "", Setup!A9)</f>
        <v/>
      </c>
      <c r="B26" s="1"/>
      <c r="C26" s="1"/>
      <c r="D26" s="7"/>
      <c r="E26" s="7"/>
      <c r="F26" s="7" t="str">
        <f t="shared" si="0"/>
        <v/>
      </c>
    </row>
    <row r="27" spans="1:6">
      <c r="A27" s="24" t="str">
        <f>IF(Setup!A10=0, "", Setup!A10)</f>
        <v/>
      </c>
      <c r="B27" s="1"/>
      <c r="C27" s="1"/>
      <c r="D27" s="7"/>
      <c r="E27" s="7"/>
      <c r="F27" s="7" t="str">
        <f t="shared" si="0"/>
        <v/>
      </c>
    </row>
    <row r="28" spans="1:6">
      <c r="A28" s="24" t="str">
        <f>IF(Setup!A11=0, "", Setup!A11)</f>
        <v/>
      </c>
      <c r="B28" s="1"/>
      <c r="C28" s="1"/>
      <c r="D28" s="7"/>
      <c r="E28" s="7"/>
      <c r="F28" s="7" t="str">
        <f t="shared" si="0"/>
        <v/>
      </c>
    </row>
    <row r="29" spans="1:6">
      <c r="A29" s="24" t="str">
        <f>IF(Setup!A12=0, "", Setup!A12)</f>
        <v/>
      </c>
      <c r="B29" s="1"/>
      <c r="C29" s="1"/>
      <c r="D29" s="7"/>
      <c r="E29" s="7"/>
      <c r="F29" s="7" t="str">
        <f t="shared" si="0"/>
        <v/>
      </c>
    </row>
    <row r="30" spans="1:6">
      <c r="A30" s="24" t="str">
        <f>IF(Setup!A13=0, "", Setup!A13)</f>
        <v/>
      </c>
      <c r="B30" s="1"/>
      <c r="C30" s="1"/>
      <c r="D30" s="7"/>
      <c r="E30" s="7"/>
      <c r="F30" s="7" t="str">
        <f t="shared" si="0"/>
        <v/>
      </c>
    </row>
    <row r="31" spans="1:6">
      <c r="A31" s="24" t="str">
        <f>IF(Setup!A14=0, "", Setup!A14)</f>
        <v/>
      </c>
      <c r="B31" s="1"/>
      <c r="C31" s="1"/>
      <c r="D31" s="7"/>
      <c r="E31" s="7"/>
      <c r="F31" s="7" t="str">
        <f t="shared" si="0"/>
        <v/>
      </c>
    </row>
    <row r="32" spans="1:6">
      <c r="A32" s="24" t="str">
        <f>IF(Setup!A15=0, "", Setup!A15)</f>
        <v/>
      </c>
      <c r="B32" s="1"/>
      <c r="C32" s="1"/>
      <c r="D32" s="7"/>
      <c r="E32" s="7"/>
      <c r="F32" s="7" t="str">
        <f t="shared" si="0"/>
        <v/>
      </c>
    </row>
    <row r="33" spans="1:6">
      <c r="A33" s="24" t="str">
        <f>IF(Setup!A16=0, "", Setup!A16)</f>
        <v/>
      </c>
      <c r="B33" s="1"/>
      <c r="C33" s="1"/>
      <c r="D33" s="7"/>
      <c r="E33" s="7"/>
      <c r="F33" s="7" t="str">
        <f t="shared" si="0"/>
        <v/>
      </c>
    </row>
    <row r="34" spans="1:6">
      <c r="A34" s="24" t="str">
        <f>IF(Setup!A17=0, "", Setup!A17)</f>
        <v/>
      </c>
      <c r="B34" s="1"/>
      <c r="C34" s="1"/>
      <c r="D34" s="7"/>
      <c r="E34" s="7"/>
      <c r="F34" s="7" t="str">
        <f t="shared" si="0"/>
        <v/>
      </c>
    </row>
    <row r="35" spans="1:6">
      <c r="A35" s="24" t="str">
        <f>IF(Setup!A18=0, "", Setup!A18)</f>
        <v/>
      </c>
      <c r="B35" s="1"/>
      <c r="C35" s="1"/>
      <c r="D35" s="7"/>
      <c r="E35" s="7"/>
      <c r="F35" s="7" t="str">
        <f t="shared" si="0"/>
        <v/>
      </c>
    </row>
    <row r="36" spans="1:6">
      <c r="A36" s="24" t="str">
        <f>IF(Setup!A19=0, "", Setup!A19)</f>
        <v/>
      </c>
      <c r="B36" s="1"/>
      <c r="C36" s="1"/>
      <c r="D36" s="7"/>
      <c r="E36" s="7"/>
      <c r="F36" s="7" t="str">
        <f t="shared" si="0"/>
        <v/>
      </c>
    </row>
    <row r="37" spans="1:6">
      <c r="D37" s="11">
        <f>SUM(D19:D36)</f>
        <v>0</v>
      </c>
      <c r="E37" s="11">
        <f>SUM(E19:E36)</f>
        <v>0</v>
      </c>
      <c r="F37" s="7" t="str">
        <f t="shared" si="0"/>
        <v/>
      </c>
    </row>
    <row r="40" spans="1:6" ht="23.25">
      <c r="A40" s="47" t="s">
        <v>39</v>
      </c>
      <c r="B40" s="47"/>
      <c r="C40" s="47"/>
      <c r="D40" s="47"/>
      <c r="E40" s="47"/>
      <c r="F40" s="47"/>
    </row>
    <row r="42" spans="1:6">
      <c r="A42" s="9" t="s">
        <v>40</v>
      </c>
      <c r="B42" s="9" t="s">
        <v>41</v>
      </c>
      <c r="C42" s="66" t="s">
        <v>42</v>
      </c>
      <c r="D42" s="67"/>
      <c r="E42" s="67"/>
      <c r="F42" s="68"/>
    </row>
    <row r="43" spans="1:6">
      <c r="A43" s="1"/>
      <c r="B43" s="1"/>
      <c r="C43" s="80"/>
      <c r="D43" s="81"/>
      <c r="E43" s="81"/>
      <c r="F43" s="82"/>
    </row>
    <row r="44" spans="1:6">
      <c r="A44" s="1"/>
      <c r="B44" s="1"/>
      <c r="C44" s="80"/>
      <c r="D44" s="81"/>
      <c r="E44" s="81"/>
      <c r="F44" s="82"/>
    </row>
    <row r="45" spans="1:6">
      <c r="A45" s="1"/>
      <c r="B45" s="1"/>
      <c r="C45" s="80"/>
      <c r="D45" s="81"/>
      <c r="E45" s="81"/>
      <c r="F45" s="82"/>
    </row>
    <row r="46" spans="1:6">
      <c r="A46" s="1"/>
      <c r="B46" s="1"/>
      <c r="C46" s="80"/>
      <c r="D46" s="81"/>
      <c r="E46" s="81"/>
      <c r="F46" s="82"/>
    </row>
    <row r="47" spans="1:6">
      <c r="A47" s="1"/>
      <c r="B47" s="1"/>
      <c r="C47" s="80"/>
      <c r="D47" s="81"/>
      <c r="E47" s="81"/>
      <c r="F47" s="82"/>
    </row>
    <row r="48" spans="1:6">
      <c r="A48" s="1"/>
      <c r="B48" s="1"/>
      <c r="C48" s="80"/>
      <c r="D48" s="81"/>
      <c r="E48" s="81"/>
      <c r="F48" s="82"/>
    </row>
    <row r="49" spans="1:6">
      <c r="A49" s="1"/>
      <c r="B49" s="1"/>
      <c r="C49" s="80"/>
      <c r="D49" s="81"/>
      <c r="E49" s="81"/>
      <c r="F49" s="82"/>
    </row>
    <row r="50" spans="1:6">
      <c r="A50" s="1"/>
      <c r="B50" s="1"/>
      <c r="C50" s="80"/>
      <c r="D50" s="81"/>
      <c r="E50" s="81"/>
      <c r="F50" s="82"/>
    </row>
    <row r="51" spans="1:6">
      <c r="A51" s="1"/>
      <c r="B51" s="1"/>
      <c r="C51" s="80"/>
      <c r="D51" s="81"/>
      <c r="E51" s="81"/>
      <c r="F51" s="82"/>
    </row>
    <row r="52" spans="1:6">
      <c r="A52" s="1"/>
      <c r="B52" s="1"/>
      <c r="C52" s="80"/>
      <c r="D52" s="81"/>
      <c r="E52" s="81"/>
      <c r="F52" s="82"/>
    </row>
    <row r="53" spans="1:6">
      <c r="A53" s="1"/>
      <c r="B53" s="1"/>
      <c r="C53" s="80"/>
      <c r="D53" s="81"/>
      <c r="E53" s="81"/>
      <c r="F53" s="82"/>
    </row>
    <row r="54" spans="1:6">
      <c r="A54" s="1"/>
      <c r="B54" s="1"/>
      <c r="C54" s="80"/>
      <c r="D54" s="81"/>
      <c r="E54" s="81"/>
      <c r="F54" s="82"/>
    </row>
    <row r="55" spans="1:6">
      <c r="A55" s="1"/>
      <c r="B55" s="1"/>
      <c r="C55" s="80"/>
      <c r="D55" s="81"/>
      <c r="E55" s="81"/>
      <c r="F55" s="82"/>
    </row>
    <row r="56" spans="1:6">
      <c r="A56" s="1"/>
      <c r="B56" s="1"/>
      <c r="C56" s="80"/>
      <c r="D56" s="81"/>
      <c r="E56" s="81"/>
      <c r="F56" s="82"/>
    </row>
    <row r="57" spans="1:6">
      <c r="A57" s="1"/>
      <c r="B57" s="1"/>
      <c r="C57" s="80"/>
      <c r="D57" s="81"/>
      <c r="E57" s="81"/>
      <c r="F57" s="82"/>
    </row>
    <row r="58" spans="1:6">
      <c r="A58" s="1"/>
      <c r="B58" s="1"/>
      <c r="C58" s="80"/>
      <c r="D58" s="81"/>
      <c r="E58" s="81"/>
      <c r="F58" s="82"/>
    </row>
    <row r="59" spans="1:6">
      <c r="A59" s="1"/>
      <c r="B59" s="1"/>
      <c r="C59" s="80"/>
      <c r="D59" s="81"/>
      <c r="E59" s="81"/>
      <c r="F59" s="82"/>
    </row>
    <row r="60" spans="1:6">
      <c r="A60" s="1"/>
      <c r="B60" s="1"/>
      <c r="C60" s="80"/>
      <c r="D60" s="81"/>
      <c r="E60" s="81"/>
      <c r="F60" s="82"/>
    </row>
    <row r="61" spans="1:6">
      <c r="A61" s="1"/>
      <c r="B61" s="1"/>
      <c r="C61" s="80"/>
      <c r="D61" s="81"/>
      <c r="E61" s="81"/>
      <c r="F61" s="82"/>
    </row>
    <row r="62" spans="1:6">
      <c r="A62" s="1"/>
      <c r="B62" s="1"/>
      <c r="C62" s="80"/>
      <c r="D62" s="81"/>
      <c r="E62" s="81"/>
      <c r="F62" s="82"/>
    </row>
    <row r="63" spans="1:6">
      <c r="A63" s="1"/>
      <c r="B63" s="1"/>
      <c r="C63" s="80"/>
      <c r="D63" s="81"/>
      <c r="E63" s="81"/>
      <c r="F63" s="82"/>
    </row>
    <row r="64" spans="1:6">
      <c r="A64" s="1"/>
      <c r="B64" s="1"/>
      <c r="C64" s="80"/>
      <c r="D64" s="81"/>
      <c r="E64" s="81"/>
      <c r="F64" s="82"/>
    </row>
    <row r="65" spans="1:6">
      <c r="A65" s="1"/>
      <c r="B65" s="1"/>
      <c r="C65" s="80"/>
      <c r="D65" s="81"/>
      <c r="E65" s="81"/>
      <c r="F65" s="82"/>
    </row>
    <row r="66" spans="1:6">
      <c r="A66" s="1"/>
      <c r="B66" s="1"/>
      <c r="C66" s="80"/>
      <c r="D66" s="81"/>
      <c r="E66" s="81"/>
      <c r="F66" s="82"/>
    </row>
    <row r="67" spans="1:6">
      <c r="A67" s="1"/>
      <c r="B67" s="1"/>
      <c r="C67" s="80"/>
      <c r="D67" s="81"/>
      <c r="E67" s="81"/>
      <c r="F67" s="82"/>
    </row>
  </sheetData>
  <mergeCells count="46">
    <mergeCell ref="C65:F65"/>
    <mergeCell ref="C66:F66"/>
    <mergeCell ref="C67:F67"/>
    <mergeCell ref="C59:F59"/>
    <mergeCell ref="C60:F60"/>
    <mergeCell ref="C61:F61"/>
    <mergeCell ref="C62:F62"/>
    <mergeCell ref="C63:F63"/>
    <mergeCell ref="C64:F64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A14:F14"/>
    <mergeCell ref="A18:F18"/>
    <mergeCell ref="A21:F21"/>
    <mergeCell ref="A40:F40"/>
    <mergeCell ref="C42:F42"/>
    <mergeCell ref="C43:F43"/>
    <mergeCell ref="C44:F44"/>
    <mergeCell ref="C45:F45"/>
    <mergeCell ref="B6:F6"/>
    <mergeCell ref="H6:M6"/>
    <mergeCell ref="B7:F7"/>
    <mergeCell ref="B8:F8"/>
    <mergeCell ref="H8:M8"/>
    <mergeCell ref="B9:F9"/>
    <mergeCell ref="H9:K11"/>
    <mergeCell ref="L9:M9"/>
    <mergeCell ref="B10:F10"/>
    <mergeCell ref="B11:F11"/>
    <mergeCell ref="A2:F2"/>
    <mergeCell ref="H2:M2"/>
    <mergeCell ref="B4:F4"/>
    <mergeCell ref="H4:M4"/>
    <mergeCell ref="B5:F5"/>
    <mergeCell ref="H5:M5"/>
  </mergeCells>
  <dataValidations count="2">
    <dataValidation type="list" allowBlank="1" showInputMessage="1" showErrorMessage="1" sqref="B10:F10" xr:uid="{D4E5A1C6-A125-9F47-B67C-ED6687B91788}">
      <formula1>INDIRECT("Partners")</formula1>
    </dataValidation>
    <dataValidation type="list" allowBlank="1" showInputMessage="1" showErrorMessage="1" sqref="B8:F8" xr:uid="{42895CB2-99E4-1044-9525-002AD885EBD5}">
      <formula1>INDIRECT("WPs")</formula1>
    </dataValidation>
  </dataValidations>
  <hyperlinks>
    <hyperlink ref="A1" location="Overview!A1" display="&lt;&lt; back to overview" xr:uid="{50A64329-797B-D649-A428-4E7B5B8C0D98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054D9F-9233-7444-A060-F080E2A535E4}">
          <x14:formula1>
            <xm:f>Setup!$B$3:$B$5</xm:f>
          </x14:formula1>
          <xm:sqref>B7:F7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39bae4-5584-45eb-a5d7-c58d6df7af7a">
      <Terms xmlns="http://schemas.microsoft.com/office/infopath/2007/PartnerControls"/>
    </lcf76f155ced4ddcb4097134ff3c332f>
    <TaxCatchAll xmlns="f82c7762-2472-4764-a90d-cf2e339ef83b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AE5A750FBB545B5D64387D1A9EAD9" ma:contentTypeVersion="15" ma:contentTypeDescription="Create a new document." ma:contentTypeScope="" ma:versionID="ace115b0f8a4918be97fcd5f72a71504">
  <xsd:schema xmlns:xsd="http://www.w3.org/2001/XMLSchema" xmlns:xs="http://www.w3.org/2001/XMLSchema" xmlns:p="http://schemas.microsoft.com/office/2006/metadata/properties" xmlns:ns2="1439bae4-5584-45eb-a5d7-c58d6df7af7a" xmlns:ns3="f82c7762-2472-4764-a90d-cf2e339ef83b" targetNamespace="http://schemas.microsoft.com/office/2006/metadata/properties" ma:root="true" ma:fieldsID="423f3f858ff9c529432cd7eac806f560" ns2:_="" ns3:_="">
    <xsd:import namespace="1439bae4-5584-45eb-a5d7-c58d6df7af7a"/>
    <xsd:import namespace="f82c7762-2472-4764-a90d-cf2e339ef8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bae4-5584-45eb-a5d7-c58d6df7a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52b408e-820a-469d-ba60-de24c1fb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c7762-2472-4764-a90d-cf2e339ef8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3f8b11-9bf2-432b-8fc3-59334d7c896a}" ma:internalName="TaxCatchAll" ma:showField="CatchAllData" ma:web="f82c7762-2472-4764-a90d-cf2e339ef8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B931DC-227B-4C7D-B681-43A5679DE5F6}"/>
</file>

<file path=customXml/itemProps2.xml><?xml version="1.0" encoding="utf-8"?>
<ds:datastoreItem xmlns:ds="http://schemas.openxmlformats.org/officeDocument/2006/customXml" ds:itemID="{83DA743D-6AC5-45E8-A65B-365DD5CD064A}"/>
</file>

<file path=customXml/itemProps3.xml><?xml version="1.0" encoding="utf-8"?>
<ds:datastoreItem xmlns:ds="http://schemas.openxmlformats.org/officeDocument/2006/customXml" ds:itemID="{92BAFADA-7114-41B6-A23A-840B0F3134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Fachhochschule Münster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Thorsten Kliewe;Jeldo Meppen</dc:creator>
  <cp:keywords/>
  <dc:description/>
  <cp:lastModifiedBy>Angela Hernandez</cp:lastModifiedBy>
  <cp:revision/>
  <dcterms:created xsi:type="dcterms:W3CDTF">2023-11-24T05:46:25Z</dcterms:created>
  <dcterms:modified xsi:type="dcterms:W3CDTF">2025-06-20T09:03:37Z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0x010100641AE5A750FBB545B5D64387D1A9EAD9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